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4" yWindow="5652" windowWidth="17400" windowHeight="5688"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PRICES'!$B$4:$H$323</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PRICES'!$B$1:$IV$214</definedName>
    <definedName name="XITEMS">'FORM B - PRICES'!$B$6:$IV$214</definedName>
  </definedNames>
  <calcPr fullCalcOnLoad="1" fullPrecision="0"/>
</workbook>
</file>

<file path=xl/comments2.xml><?xml version="1.0" encoding="utf-8"?>
<comments xmlns="http://schemas.openxmlformats.org/spreadsheetml/2006/main">
  <authors>
    <author>hpheifer</author>
  </authors>
  <commentList>
    <comment ref="A156" authorId="0">
      <text>
        <r>
          <rPr>
            <sz val="8"/>
            <rFont val="Tahoma"/>
            <family val="0"/>
          </rPr>
          <t xml:space="preserve">Suffix added to code to assist with checking and integrity of average annual unit price compilation. </t>
        </r>
      </text>
    </comment>
    <comment ref="I250" authorId="0">
      <text>
        <r>
          <rPr>
            <sz val="8"/>
            <rFont val="Tahoma"/>
            <family val="0"/>
          </rPr>
          <t>Differs from CW3335 as incidental edging support where required is  included &amp; 30 mm of bedding sand is specified vs 15 mm for limestone base ( CW3335)</t>
        </r>
      </text>
    </comment>
  </commentList>
</comments>
</file>

<file path=xl/sharedStrings.xml><?xml version="1.0" encoding="utf-8"?>
<sst xmlns="http://schemas.openxmlformats.org/spreadsheetml/2006/main" count="1316" uniqueCount="512">
  <si>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</si>
  <si>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</si>
  <si>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</si>
  <si>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</si>
  <si>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</si>
  <si>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</si>
  <si>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</si>
  <si>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</si>
  <si>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</si>
  <si>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</si>
  <si>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</si>
  <si>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</si>
  <si>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</si>
  <si>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</si>
  <si>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</si>
  <si>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</si>
  <si>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</si>
  <si>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</si>
  <si>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</si>
  <si>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</si>
  <si>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</si>
  <si>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</si>
  <si>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</si>
  <si>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</si>
  <si>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</si>
  <si>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</si>
  <si>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</si>
  <si>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</si>
  <si>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</si>
  <si>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</si>
  <si>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</si>
  <si>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</si>
  <si>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</si>
  <si>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</si>
  <si>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</si>
  <si>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</si>
  <si>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</si>
  <si>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</si>
  <si>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</si>
  <si>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</si>
  <si>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</si>
  <si>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</si>
  <si>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</si>
  <si>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</si>
  <si>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</si>
  <si>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</si>
  <si>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</si>
  <si>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</si>
  <si>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</si>
  <si>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</si>
  <si>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</si>
  <si>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</si>
  <si>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</si>
  <si>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</si>
  <si>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</si>
  <si>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</si>
  <si>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</si>
  <si>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</si>
  <si>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</si>
  <si>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B004</t>
  </si>
  <si>
    <t>Slab Replacement</t>
  </si>
  <si>
    <t>B017</t>
  </si>
  <si>
    <t>Partial Slab Patches</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</si>
  <si>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</si>
  <si>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</si>
  <si>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</si>
  <si>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</si>
  <si>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</si>
  <si>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</si>
  <si>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</si>
  <si>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</si>
  <si>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</si>
  <si>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</si>
  <si>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</si>
  <si>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Sidewalk</t>
  </si>
  <si>
    <t>SD-228A</t>
  </si>
  <si>
    <t>m</t>
  </si>
  <si>
    <t>iii)</t>
  </si>
  <si>
    <t>Concrete Curb Renewal</t>
  </si>
  <si>
    <t>B189</t>
  </si>
  <si>
    <t>Regrading Existing Interlocking Paving Stones</t>
  </si>
  <si>
    <t>B190</t>
  </si>
  <si>
    <t xml:space="preserve">Construction of Asphaltic Concrete Overlay </t>
  </si>
  <si>
    <t>B191</t>
  </si>
  <si>
    <t>Main Line Paving</t>
  </si>
  <si>
    <t>B193</t>
  </si>
  <si>
    <t>C001</t>
  </si>
  <si>
    <t>Concrete Pavements, Median Slabs, Bull-noses, and Safety Medians</t>
  </si>
  <si>
    <t>C032</t>
  </si>
  <si>
    <t>Concrete Curbs, Curb and Gutter, and Splash Strips</t>
  </si>
  <si>
    <t>D006</t>
  </si>
  <si>
    <t xml:space="preserve">Reflective Crack Maintenance </t>
  </si>
  <si>
    <t>E028</t>
  </si>
  <si>
    <t>E029</t>
  </si>
  <si>
    <t xml:space="preserve">AP-009 - Barrier Curb and Gutter Inlet Cover </t>
  </si>
  <si>
    <t>F001</t>
  </si>
  <si>
    <t>F003</t>
  </si>
  <si>
    <t>F005</t>
  </si>
  <si>
    <t>51mm</t>
  </si>
  <si>
    <t>F006</t>
  </si>
  <si>
    <t>64mm</t>
  </si>
  <si>
    <t>F007</t>
  </si>
  <si>
    <t>iv)</t>
  </si>
  <si>
    <t>76mm</t>
  </si>
  <si>
    <t>G001</t>
  </si>
  <si>
    <t>Sodding</t>
  </si>
  <si>
    <t>G003</t>
  </si>
  <si>
    <t xml:space="preserve"> width &gt; or = 600mm</t>
  </si>
  <si>
    <t>v)</t>
  </si>
  <si>
    <t>B.1</t>
  </si>
  <si>
    <t>B.2</t>
  </si>
  <si>
    <t>B.3</t>
  </si>
  <si>
    <t>B.4</t>
  </si>
  <si>
    <t>B.5</t>
  </si>
  <si>
    <t>B.6</t>
  </si>
  <si>
    <t>B001</t>
  </si>
  <si>
    <t>B.7</t>
  </si>
  <si>
    <t>Pavement Removal</t>
  </si>
  <si>
    <t>B002</t>
  </si>
  <si>
    <t>Concrete Pavement</t>
  </si>
  <si>
    <t>B.8</t>
  </si>
  <si>
    <t>B.9</t>
  </si>
  <si>
    <t>B.10</t>
  </si>
  <si>
    <t>B.11</t>
  </si>
  <si>
    <t>B.12</t>
  </si>
  <si>
    <t>B.13</t>
  </si>
  <si>
    <t>B194</t>
  </si>
  <si>
    <t>Tie-ins and Approaches</t>
  </si>
  <si>
    <t>B195</t>
  </si>
  <si>
    <t>F002</t>
  </si>
  <si>
    <t>vert. m</t>
  </si>
  <si>
    <t>F009</t>
  </si>
  <si>
    <t>F010</t>
  </si>
  <si>
    <t>F011</t>
  </si>
  <si>
    <t>F018</t>
  </si>
  <si>
    <t>B003</t>
  </si>
  <si>
    <t>Asphalt Pavement</t>
  </si>
  <si>
    <t>Slab Replacement - Early Opening (72 hour)</t>
  </si>
  <si>
    <t>SD-200</t>
  </si>
  <si>
    <t>C.1</t>
  </si>
  <si>
    <t>C.2</t>
  </si>
  <si>
    <t>C.3</t>
  </si>
  <si>
    <t>C.4</t>
  </si>
  <si>
    <t>D.1</t>
  </si>
  <si>
    <t>D005</t>
  </si>
  <si>
    <t>D.2</t>
  </si>
  <si>
    <t>Longitudinal Joint &amp; Crack Filling ( &gt; 25mm in width )</t>
  </si>
  <si>
    <t>E023</t>
  </si>
  <si>
    <t>E.1</t>
  </si>
  <si>
    <t>Replacing Standard Frames &amp; Covers</t>
  </si>
  <si>
    <t>E024</t>
  </si>
  <si>
    <t>AP-004 - Standard Frame for Manhole and Catch Basin</t>
  </si>
  <si>
    <t>E025</t>
  </si>
  <si>
    <t>AP-005 - Standard Solid Cover for Standard Frame</t>
  </si>
  <si>
    <t>AP-008 - Barrier Curb and Gutter Inlet Frame and Box</t>
  </si>
  <si>
    <t>Adjustment of Catch Basins / Manholes Frames</t>
  </si>
  <si>
    <t>Replacing Existing Risers</t>
  </si>
  <si>
    <t>F002A</t>
  </si>
  <si>
    <t>Lifter Rings</t>
  </si>
  <si>
    <t>Adjustment of Valve Boxes</t>
  </si>
  <si>
    <t>Valve Box Extensions</t>
  </si>
  <si>
    <t>Adjustment of Curb Stop Boxes</t>
  </si>
  <si>
    <t>Curb Stop Extensions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</si>
  <si>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</si>
  <si>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</si>
  <si>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</si>
  <si>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CORNELL DRIVE - LINACRE ROAD TO BALDRY BAY S. LEG</t>
  </si>
  <si>
    <t>LAKE GROVE BAY - CHANCELLOR DRIVE TO CHANCELLOR DRIVE</t>
  </si>
  <si>
    <t>PULLBERRY STREET - PARKVILLE DRIVE TO MOORE AVENUE</t>
  </si>
  <si>
    <t>RUE DUCHARME - HOUDE DRIVE W. LEG TO VILLENEUVE BOULEVARD</t>
  </si>
  <si>
    <t>A003</t>
  </si>
  <si>
    <t>A.3</t>
  </si>
  <si>
    <t>Excavation</t>
  </si>
  <si>
    <t>CW 3110-R12</t>
  </si>
  <si>
    <t>A007</t>
  </si>
  <si>
    <t>A.7</t>
  </si>
  <si>
    <t>Crushed Sub-base Material</t>
  </si>
  <si>
    <t>Could also specify "Crushed Aggregate" see CW 3110-R12, 2.1.3</t>
  </si>
  <si>
    <t>A008</t>
  </si>
  <si>
    <t>50 mm - Limestone</t>
  </si>
  <si>
    <t>Delete type where sub-base is not being specified</t>
  </si>
  <si>
    <t>A.9</t>
  </si>
  <si>
    <t xml:space="preserve">(E16) Recycled Concrete Levelling Course is required for  Class A.B,C,D, Patches - CW 3230, CW3235, &amp;  CW3325. </t>
  </si>
  <si>
    <t>A.10</t>
  </si>
  <si>
    <t>A.11</t>
  </si>
  <si>
    <t xml:space="preserve"> </t>
  </si>
  <si>
    <t>A.13</t>
  </si>
  <si>
    <t>A022</t>
  </si>
  <si>
    <t>A.19</t>
  </si>
  <si>
    <t>CW 3130-R2</t>
  </si>
  <si>
    <t>A.20</t>
  </si>
  <si>
    <t xml:space="preserve">CW 3230-R6
</t>
  </si>
  <si>
    <t>B014</t>
  </si>
  <si>
    <t>150 mm Concrete Pavement (Reinforced)</t>
  </si>
  <si>
    <t>B030</t>
  </si>
  <si>
    <t>150 mm Concrete Pavement (Type A)</t>
  </si>
  <si>
    <t>B031</t>
  </si>
  <si>
    <t>150 mm Concrete Pavement (Type B)</t>
  </si>
  <si>
    <t>B032</t>
  </si>
  <si>
    <t>150 mm Concrete Pavement (Type C)</t>
  </si>
  <si>
    <t>B033</t>
  </si>
  <si>
    <t>150 mm Concrete Pavement (Type D)</t>
  </si>
  <si>
    <t>B064-72</t>
  </si>
  <si>
    <t>B074-72</t>
  </si>
  <si>
    <t>B077-72</t>
  </si>
  <si>
    <t>B090-72</t>
  </si>
  <si>
    <t>B091-72</t>
  </si>
  <si>
    <t>B092-72</t>
  </si>
  <si>
    <t>B093-72</t>
  </si>
  <si>
    <t>CW 3230-R6</t>
  </si>
  <si>
    <t>B100r</t>
  </si>
  <si>
    <t>Miscellaneous Concrete Slab Removal</t>
  </si>
  <si>
    <t xml:space="preserve">CW 3235-R7  </t>
  </si>
  <si>
    <t>B104r</t>
  </si>
  <si>
    <t>B114rl</t>
  </si>
  <si>
    <t>B118rl</t>
  </si>
  <si>
    <t>B119rl</t>
  </si>
  <si>
    <t>a)</t>
  </si>
  <si>
    <t>Less than 5 sq.m.</t>
  </si>
  <si>
    <t>B120rl</t>
  </si>
  <si>
    <t>b)</t>
  </si>
  <si>
    <t>5 sq.m. to 20 sq.m.</t>
  </si>
  <si>
    <t>B121rl</t>
  </si>
  <si>
    <t>c)</t>
  </si>
  <si>
    <t>Greater than 20 sq.m.</t>
  </si>
  <si>
    <t>B124</t>
  </si>
  <si>
    <t>Adjustment of Precast  Sidewalk Blocks</t>
  </si>
  <si>
    <t>B125</t>
  </si>
  <si>
    <t>B.14</t>
  </si>
  <si>
    <t>Supply of Precast  Sidewalk Blocks</t>
  </si>
  <si>
    <t>B.15</t>
  </si>
  <si>
    <t>B126r</t>
  </si>
  <si>
    <t>B.16</t>
  </si>
  <si>
    <t>Concrete Curb Removal</t>
  </si>
  <si>
    <t xml:space="preserve">CW 3240-R8 </t>
  </si>
  <si>
    <t>B127r</t>
  </si>
  <si>
    <t>^ Integral or Separate</t>
  </si>
  <si>
    <t>B129r</t>
  </si>
  <si>
    <t>Curb and Gutter</t>
  </si>
  <si>
    <t>B135i</t>
  </si>
  <si>
    <t>B.17</t>
  </si>
  <si>
    <t>Concrete Curb Installation</t>
  </si>
  <si>
    <t>B136i</t>
  </si>
  <si>
    <t>SD-205</t>
  </si>
  <si>
    <t>^ height, add "Slip Form Paving" if specified</t>
  </si>
  <si>
    <t>^ height</t>
  </si>
  <si>
    <t>B139i</t>
  </si>
  <si>
    <t>SD-203B</t>
  </si>
  <si>
    <t>SD-200            SD-203B</t>
  </si>
  <si>
    <t>^ height, type &amp; reference to Standard Detail</t>
  </si>
  <si>
    <t>Add "Slip Form Paving" if specified</t>
  </si>
  <si>
    <t>Lip Curb (75mm ht, Integral)</t>
  </si>
  <si>
    <t>B148i</t>
  </si>
  <si>
    <t>Lip Curb (40mm ht, Integral)</t>
  </si>
  <si>
    <t>SD-202B</t>
  </si>
  <si>
    <t>B150i</t>
  </si>
  <si>
    <t>Curb Ramp (10-15mm ht, Integral)</t>
  </si>
  <si>
    <t>SD-229A,B,C</t>
  </si>
  <si>
    <t>Curb Ramp (10-15mm ht, Monolithic)</t>
  </si>
  <si>
    <t>B154rl</t>
  </si>
  <si>
    <t>B.18</t>
  </si>
  <si>
    <t>B155rl</t>
  </si>
  <si>
    <t>SD-205,
SD-206A</t>
  </si>
  <si>
    <t>B156rl</t>
  </si>
  <si>
    <t>Less than 3 m</t>
  </si>
  <si>
    <t>B157rl</t>
  </si>
  <si>
    <t>3 m to 30 m</t>
  </si>
  <si>
    <t>B167rl</t>
  </si>
  <si>
    <t>B182rl</t>
  </si>
  <si>
    <t>B184rl</t>
  </si>
  <si>
    <t>SD-229C,D</t>
  </si>
  <si>
    <t>B214rl</t>
  </si>
  <si>
    <t>B.20</t>
  </si>
  <si>
    <t>CW 3330-R5</t>
  </si>
  <si>
    <t>B.21</t>
  </si>
  <si>
    <t xml:space="preserve">CW 3410-R8 </t>
  </si>
  <si>
    <t>Type IA</t>
  </si>
  <si>
    <t>Construction of Asphaltic Concrete Base Course (Type III)</t>
  </si>
  <si>
    <t>B200</t>
  </si>
  <si>
    <t>B.24</t>
  </si>
  <si>
    <t>Planing of Pavement</t>
  </si>
  <si>
    <t xml:space="preserve">CW 3450-R5 </t>
  </si>
  <si>
    <t>B201</t>
  </si>
  <si>
    <t>0 - 50 mm Depth (Asphalt)</t>
  </si>
  <si>
    <t>B202</t>
  </si>
  <si>
    <t>50 - 100 mm Depth (Asphalt)</t>
  </si>
  <si>
    <t>B203</t>
  </si>
  <si>
    <t>0 - 50 mm Depth (Concrete)</t>
  </si>
  <si>
    <t>CW 3310-R14</t>
  </si>
  <si>
    <t>C011</t>
  </si>
  <si>
    <t>Construction of 150 mm Concrete Pavement (Reinforced)</t>
  </si>
  <si>
    <t>add "Slip Form Paving" if specified</t>
  </si>
  <si>
    <t>C038</t>
  </si>
  <si>
    <t>C039</t>
  </si>
  <si>
    <t>^ height, reference to Standard Detail</t>
  </si>
  <si>
    <t>C040</t>
  </si>
  <si>
    <t>SD-200            SD-202B</t>
  </si>
  <si>
    <t>C041</t>
  </si>
  <si>
    <t>Construction of Curb and Gutter (10-15mm ht, Curb Ramp,  Integral, 600mm width, 150mm Plain Concrete Pavement)</t>
  </si>
  <si>
    <t xml:space="preserve">SD-200          SD-229E        </t>
  </si>
  <si>
    <t>type &amp; reference to Standard Detail</t>
  </si>
  <si>
    <t>C051</t>
  </si>
  <si>
    <t>C.5</t>
  </si>
  <si>
    <t>100mm Concrete Sidewalk</t>
  </si>
  <si>
    <t xml:space="preserve">CW 3325-R3  </t>
  </si>
  <si>
    <t>C052</t>
  </si>
  <si>
    <t>C.6</t>
  </si>
  <si>
    <t>Interlocking Paving Stones</t>
  </si>
  <si>
    <t>C.8</t>
  </si>
  <si>
    <t>C.9</t>
  </si>
  <si>
    <t>C055</t>
  </si>
  <si>
    <t>C.10</t>
  </si>
  <si>
    <t xml:space="preserve">Construction of Asphaltic Concrete Pavements </t>
  </si>
  <si>
    <t>C056</t>
  </si>
  <si>
    <t>C058</t>
  </si>
  <si>
    <t>C059</t>
  </si>
  <si>
    <t>C060</t>
  </si>
  <si>
    <t>C063</t>
  </si>
  <si>
    <t>C.11</t>
  </si>
  <si>
    <t>C.12</t>
  </si>
  <si>
    <t>D.3</t>
  </si>
  <si>
    <t>CW 3250-R7</t>
  </si>
  <si>
    <t>D.4</t>
  </si>
  <si>
    <t>CW 2130-R11</t>
  </si>
  <si>
    <t>E006</t>
  </si>
  <si>
    <t xml:space="preserve">Catch Pit </t>
  </si>
  <si>
    <t>E007</t>
  </si>
  <si>
    <t>SD-023</t>
  </si>
  <si>
    <t>E012</t>
  </si>
  <si>
    <t>Drainage Connection Pipe</t>
  </si>
  <si>
    <t>E034</t>
  </si>
  <si>
    <t>Connecting to Existing Catch Basin</t>
  </si>
  <si>
    <t>E035</t>
  </si>
  <si>
    <t xml:space="preserve">^ specify size </t>
  </si>
  <si>
    <t>E050</t>
  </si>
  <si>
    <t>Abandoning Existing Drainage Inlets</t>
  </si>
  <si>
    <t>E051</t>
  </si>
  <si>
    <t>Installation of Subdrains</t>
  </si>
  <si>
    <t>CW 3120-R3</t>
  </si>
  <si>
    <t>CW 3210-R7</t>
  </si>
  <si>
    <t>Pre-cast Concrete Risers</t>
  </si>
  <si>
    <t>F004</t>
  </si>
  <si>
    <t>38mm</t>
  </si>
  <si>
    <t>F025</t>
  </si>
  <si>
    <t>Installing New Flat Top Reducer</t>
  </si>
  <si>
    <t>CW 3510-R9</t>
  </si>
  <si>
    <t>G002</t>
  </si>
  <si>
    <t xml:space="preserve"> width &lt; 600mm</t>
  </si>
  <si>
    <t>Barrier (150mm ht, Dowelled)</t>
  </si>
  <si>
    <t>Modified Barrier (150mm ht, Dowelled)</t>
  </si>
  <si>
    <t>A.17</t>
  </si>
  <si>
    <t>Planing of Existing Monolithic Concrete Lip Curb</t>
  </si>
  <si>
    <t>E042</t>
  </si>
  <si>
    <t>Connecting New Sewer Service to Existing Sewer Service</t>
  </si>
  <si>
    <t>E043</t>
  </si>
  <si>
    <t xml:space="preserve">^ specify size. </t>
  </si>
  <si>
    <t xml:space="preserve">200mm </t>
  </si>
  <si>
    <t>A.4</t>
  </si>
  <si>
    <t>A.5</t>
  </si>
  <si>
    <t>A.6</t>
  </si>
  <si>
    <t xml:space="preserve"> i)</t>
  </si>
  <si>
    <t>A.8</t>
  </si>
  <si>
    <t>A.12</t>
  </si>
  <si>
    <t>A.14</t>
  </si>
  <si>
    <t>A.15</t>
  </si>
  <si>
    <t>A.16</t>
  </si>
  <si>
    <t>A.18</t>
  </si>
  <si>
    <t>50 mm</t>
  </si>
  <si>
    <t>Barrier 150mm ht</t>
  </si>
  <si>
    <t>250mm Drainage Connection Pipe</t>
  </si>
  <si>
    <t>C.7</t>
  </si>
  <si>
    <t>C.13</t>
  </si>
  <si>
    <t>C.14</t>
  </si>
  <si>
    <t>C.15</t>
  </si>
  <si>
    <t>C.16</t>
  </si>
  <si>
    <t>C.17</t>
  </si>
  <si>
    <t>C.18</t>
  </si>
  <si>
    <t>C.19</t>
  </si>
  <si>
    <t>C.20</t>
  </si>
  <si>
    <t>C.21</t>
  </si>
  <si>
    <t>C.22</t>
  </si>
  <si>
    <t>C.23</t>
  </si>
  <si>
    <t>C.24</t>
  </si>
  <si>
    <t>C.25</t>
  </si>
  <si>
    <t>C.26</t>
  </si>
  <si>
    <t>C.27</t>
  </si>
  <si>
    <t>C.28</t>
  </si>
  <si>
    <t>C.29</t>
  </si>
  <si>
    <t>C.30</t>
  </si>
  <si>
    <t>C.31</t>
  </si>
  <si>
    <t>C.33</t>
  </si>
  <si>
    <t>C.34</t>
  </si>
  <si>
    <t>C.35</t>
  </si>
  <si>
    <t>C.36</t>
  </si>
  <si>
    <t>D.5</t>
  </si>
  <si>
    <t>D.6</t>
  </si>
  <si>
    <t>D.7</t>
  </si>
  <si>
    <t>D.8</t>
  </si>
  <si>
    <t>D.9</t>
  </si>
  <si>
    <t>D.10</t>
  </si>
  <si>
    <t>D.11</t>
  </si>
  <si>
    <t>D.12</t>
  </si>
  <si>
    <t>D.13</t>
  </si>
  <si>
    <t>D.15</t>
  </si>
  <si>
    <t>D.16</t>
  </si>
  <si>
    <t>D.17</t>
  </si>
  <si>
    <t>D.18</t>
  </si>
  <si>
    <t>D.19</t>
  </si>
  <si>
    <t>D.20</t>
  </si>
  <si>
    <t>D.21</t>
  </si>
  <si>
    <t>D.22</t>
  </si>
  <si>
    <t>D.23</t>
  </si>
  <si>
    <t>D.24</t>
  </si>
  <si>
    <t>D.25</t>
  </si>
  <si>
    <t>D.26</t>
  </si>
  <si>
    <t>D.27</t>
  </si>
  <si>
    <t>D.28</t>
  </si>
  <si>
    <t>D.29</t>
  </si>
  <si>
    <t>D.30</t>
  </si>
  <si>
    <t>D.31</t>
  </si>
  <si>
    <t>D.32</t>
  </si>
  <si>
    <t>D.33</t>
  </si>
  <si>
    <t>D.34</t>
  </si>
  <si>
    <t>D.35</t>
  </si>
  <si>
    <t>D.36</t>
  </si>
  <si>
    <t>Construction of Curb and Gutter (150mm ht, Barrier, Integral, 600mm width, 150mm Plain Concrete Pavement) - Slip Form Paving</t>
  </si>
  <si>
    <t>B205</t>
  </si>
  <si>
    <t>B.25</t>
  </si>
  <si>
    <t>Moisture Barrier/Stress Absorption Geotextile Fabric</t>
  </si>
  <si>
    <t>B207</t>
  </si>
  <si>
    <t>Pavement Patching</t>
  </si>
  <si>
    <t>E14</t>
  </si>
  <si>
    <t>B208</t>
  </si>
  <si>
    <t>Crack and Seating Pavement</t>
  </si>
  <si>
    <t>B209</t>
  </si>
  <si>
    <t>Partial Depth Saw-Cutting</t>
  </si>
  <si>
    <t>B.19</t>
  </si>
  <si>
    <t>B.22</t>
  </si>
  <si>
    <t>B.23</t>
  </si>
  <si>
    <t>B.26</t>
  </si>
  <si>
    <t>C.32</t>
  </si>
  <si>
    <t>A004</t>
  </si>
  <si>
    <t>Sub-Grade Compaction</t>
  </si>
  <si>
    <t>Separation/Reinforcement Geotextile Fabric</t>
  </si>
  <si>
    <t>Construction of Curb and Gutter ( 70mm ht, Lip Curb, Integral, 600mm width, 150mm Plain Concrete Pavement)</t>
  </si>
  <si>
    <t>E003</t>
  </si>
  <si>
    <t xml:space="preserve">Catch Basin  </t>
  </si>
  <si>
    <t>E004</t>
  </si>
  <si>
    <t>^ specify depth 1800 or 1200</t>
  </si>
  <si>
    <t>SD-024, 1800mm deep</t>
  </si>
  <si>
    <t>E008</t>
  </si>
  <si>
    <t>Sewer Service</t>
  </si>
  <si>
    <t>E009</t>
  </si>
  <si>
    <t>^ specify diameter, type</t>
  </si>
  <si>
    <t>E010</t>
  </si>
  <si>
    <t>^  Class A bedding or Class B bedding with sand, type 2 or type 3 material and Class 1,2,3,4 or 5 Backfill</t>
  </si>
  <si>
    <t>E011</t>
  </si>
  <si>
    <t xml:space="preserve">^ Class A bedding or Class B bedding with sand, type 2 or type 3 material and Class 1,2,3,4 or 5 Backfill </t>
  </si>
  <si>
    <t>250mm, PVC SDR-35</t>
  </si>
  <si>
    <t>Trenchless Installation, Class B Sand Bedding, Class 3 Backfill</t>
  </si>
  <si>
    <t>In a Trench, Class B Sand Bedding, Class 3 Backfill</t>
  </si>
  <si>
    <t>E032</t>
  </si>
  <si>
    <t>Connecting to Existing Manhole</t>
  </si>
  <si>
    <t>E033</t>
  </si>
  <si>
    <t>^ specify size</t>
  </si>
  <si>
    <t>E036</t>
  </si>
  <si>
    <t xml:space="preserve">Connecting to Existing Sewer </t>
  </si>
  <si>
    <t>E037</t>
  </si>
  <si>
    <t>^ specify size and type</t>
  </si>
  <si>
    <t>"Type" opt. if known</t>
  </si>
  <si>
    <t>E039</t>
  </si>
  <si>
    <t>250mm Catch Basin Lead</t>
  </si>
  <si>
    <t xml:space="preserve">250mm (PVC) of connecting pipe </t>
  </si>
  <si>
    <t>Connecting to 375mm Sewer</t>
  </si>
  <si>
    <t>iI)</t>
  </si>
  <si>
    <t>D.14</t>
  </si>
  <si>
    <t>Construction of Curb and Gutter (150mm ht, Modified Barrier, Integral, 600mm width, 150mm Plain Concrete Pavement)</t>
  </si>
  <si>
    <t>E15</t>
  </si>
  <si>
    <t>E11</t>
  </si>
  <si>
    <t>CW 3110-R12, E12</t>
  </si>
  <si>
    <t>CW 3240-R8, E13</t>
  </si>
  <si>
    <t>PROVISIONAL ITEMS</t>
  </si>
  <si>
    <t>E007A</t>
  </si>
  <si>
    <t>E.3</t>
  </si>
  <si>
    <t xml:space="preserve">Remove and Replace Existing Catch Basin  </t>
  </si>
  <si>
    <t>E007B</t>
  </si>
  <si>
    <t>SD-024</t>
  </si>
  <si>
    <t>E017</t>
  </si>
  <si>
    <t>Sewer Repair - Up to 3.0 Meters Long</t>
  </si>
  <si>
    <t>E018</t>
  </si>
  <si>
    <t xml:space="preserve">^ specify diameter </t>
  </si>
  <si>
    <t>E019</t>
  </si>
  <si>
    <t>E020</t>
  </si>
  <si>
    <t xml:space="preserve">Sewer Repair - In Addition to First 3.0 Meters </t>
  </si>
  <si>
    <t>E021</t>
  </si>
  <si>
    <t>E022</t>
  </si>
  <si>
    <t>^ specify class of backfill 1,2,3,4,5</t>
  </si>
  <si>
    <t>E.5</t>
  </si>
  <si>
    <t>Replacing Existing Manhole Rungs</t>
  </si>
  <si>
    <t>150mm, PVC SDR-35</t>
  </si>
  <si>
    <t>Class 3 Backfill</t>
  </si>
  <si>
    <t>E.2</t>
  </si>
  <si>
    <t>E.4</t>
  </si>
  <si>
    <t>E.6</t>
  </si>
  <si>
    <t>Sewer Service - WWS (3-4m deep)</t>
  </si>
  <si>
    <t>200mm - CB Lead</t>
  </si>
  <si>
    <t>250mm  - WWS (3-4m deep)</t>
  </si>
  <si>
    <t>200mm  - CB Lead</t>
  </si>
  <si>
    <t>250mm - WWS (3-4m deep)</t>
  </si>
  <si>
    <t>150mm - WWS</t>
  </si>
  <si>
    <t>Lip Curb (40mm ht, Dowelled)</t>
  </si>
  <si>
    <t xml:space="preserve"> iv)</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</si>
</sst>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2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trike/>
      <sz val="10"/>
      <name val="MS Sans Serif"/>
      <family val="2"/>
    </font>
    <font>
      <b/>
      <sz val="10"/>
      <name val="MS Sans Serif"/>
      <family val="0"/>
    </font>
    <font>
      <b/>
      <sz val="12"/>
      <color indexed="12"/>
      <name val="MS Sans Serif"/>
      <family val="2"/>
    </font>
    <font>
      <sz val="10"/>
      <color indexed="20"/>
      <name val="MS Sans Serif"/>
      <family val="0"/>
    </font>
    <font>
      <sz val="8"/>
      <name val="Tahoma"/>
      <family val="0"/>
    </font>
    <font>
      <sz val="12"/>
      <color indexed="8"/>
      <name val="Arial"/>
      <family val="2"/>
    </font>
    <font>
      <b/>
      <sz val="10"/>
      <color indexed="8"/>
      <name val="MS Sans Serif"/>
      <family val="2"/>
    </font>
    <font>
      <sz val="10"/>
      <color indexed="8"/>
      <name val="MS Sans Serif"/>
      <family val="0"/>
    </font>
    <font>
      <sz val="12"/>
      <color indexed="49"/>
      <name val="Arial"/>
      <family val="2"/>
    </font>
    <font>
      <sz val="12"/>
      <color indexed="18"/>
      <name val="Arial"/>
      <family val="2"/>
    </font>
    <font>
      <sz val="10"/>
      <color indexed="18"/>
      <name val="MS Sans Serif"/>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style="thin"/>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
      <left style="thin"/>
      <right>
        <color indexed="63"/>
      </right>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s>
  <cellStyleXfs count="2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cellStyleXfs>
  <cellXfs count="166">
    <xf numFmtId="0" fontId="0" fillId="2" borderId="0" xfId="0" applyNumberFormat="1" applyAlignment="1">
      <alignment/>
    </xf>
    <xf numFmtId="0" fontId="0" fillId="2" borderId="1" xfId="0" applyNumberFormat="1" applyBorder="1" applyAlignment="1">
      <alignment/>
    </xf>
    <xf numFmtId="0" fontId="0" fillId="2" borderId="0" xfId="0" applyNumberFormat="1" applyAlignment="1">
      <alignment horizontal="centerContinuous" vertic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center"/>
    </xf>
    <xf numFmtId="0" fontId="0" fillId="2" borderId="5" xfId="0" applyNumberFormat="1" applyBorder="1" applyAlignment="1">
      <alignment horizontal="center" vertical="top"/>
    </xf>
    <xf numFmtId="1" fontId="0" fillId="2" borderId="6" xfId="0" applyNumberFormat="1" applyBorder="1" applyAlignment="1">
      <alignment vertical="top"/>
    </xf>
    <xf numFmtId="0" fontId="0" fillId="2" borderId="6" xfId="0" applyNumberFormat="1" applyBorder="1" applyAlignment="1">
      <alignment horizontal="center" vertical="top"/>
    </xf>
    <xf numFmtId="0" fontId="0" fillId="2" borderId="6" xfId="0" applyNumberFormat="1" applyBorder="1" applyAlignment="1">
      <alignment vertical="top"/>
    </xf>
    <xf numFmtId="1" fontId="0" fillId="2" borderId="6" xfId="0" applyNumberFormat="1" applyBorder="1" applyAlignment="1">
      <alignment horizontal="center" vertical="top"/>
    </xf>
    <xf numFmtId="0" fontId="0" fillId="2" borderId="7" xfId="0" applyNumberFormat="1" applyBorder="1" applyAlignment="1">
      <alignment vertical="top"/>
    </xf>
    <xf numFmtId="0" fontId="0" fillId="2" borderId="5"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 xfId="0" applyNumberFormat="1" applyBorder="1" applyAlignment="1">
      <alignment horizontal="center" vertical="top"/>
    </xf>
    <xf numFmtId="0" fontId="2" fillId="2" borderId="5" xfId="0" applyNumberFormat="1" applyFont="1" applyBorder="1" applyAlignment="1">
      <alignment vertical="top"/>
    </xf>
    <xf numFmtId="0" fontId="4" fillId="2" borderId="1" xfId="0" applyNumberFormat="1" applyFont="1" applyBorder="1" applyAlignment="1">
      <alignment/>
    </xf>
    <xf numFmtId="166" fontId="0" fillId="2" borderId="0" xfId="0" applyNumberFormat="1" applyAlignment="1">
      <alignment horizontal="right"/>
    </xf>
    <xf numFmtId="166" fontId="0" fillId="2" borderId="4" xfId="0" applyNumberFormat="1" applyBorder="1" applyAlignment="1">
      <alignment horizontal="right"/>
    </xf>
    <xf numFmtId="166" fontId="0" fillId="2" borderId="6" xfId="0" applyNumberFormat="1" applyBorder="1" applyAlignment="1">
      <alignment horizontal="right"/>
    </xf>
    <xf numFmtId="166" fontId="0" fillId="2" borderId="8" xfId="0" applyNumberFormat="1" applyBorder="1" applyAlignment="1">
      <alignment horizontal="right"/>
    </xf>
    <xf numFmtId="0" fontId="0" fillId="2" borderId="0" xfId="0" applyNumberFormat="1" applyAlignment="1">
      <alignment horizontal="right"/>
    </xf>
    <xf numFmtId="166" fontId="0" fillId="2" borderId="5" xfId="0" applyNumberFormat="1" applyBorder="1" applyAlignment="1">
      <alignment horizontal="right"/>
    </xf>
    <xf numFmtId="166" fontId="0" fillId="2" borderId="9" xfId="0" applyNumberFormat="1" applyBorder="1" applyAlignment="1">
      <alignment horizontal="right"/>
    </xf>
    <xf numFmtId="0" fontId="0" fillId="2" borderId="0" xfId="0" applyNumberFormat="1" applyAlignment="1">
      <alignment horizontal="center"/>
    </xf>
    <xf numFmtId="0" fontId="0" fillId="2" borderId="1" xfId="0" applyNumberFormat="1" applyBorder="1" applyAlignment="1">
      <alignment horizontal="center"/>
    </xf>
    <xf numFmtId="0" fontId="0" fillId="2" borderId="10" xfId="0" applyNumberFormat="1" applyBorder="1" applyAlignment="1">
      <alignment horizontal="right"/>
    </xf>
    <xf numFmtId="166" fontId="0" fillId="2" borderId="11" xfId="0" applyNumberFormat="1" applyBorder="1" applyAlignment="1">
      <alignment horizontal="right"/>
    </xf>
    <xf numFmtId="0" fontId="0" fillId="2" borderId="12" xfId="0" applyNumberFormat="1" applyBorder="1" applyAlignment="1">
      <alignment horizontal="right"/>
    </xf>
    <xf numFmtId="166" fontId="0" fillId="2" borderId="13"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3" borderId="5" xfId="0" applyNumberFormat="1" applyFont="1" applyFill="1" applyBorder="1" applyAlignment="1" applyProtection="1">
      <alignment horizontal="left" vertical="center"/>
      <protection/>
    </xf>
    <xf numFmtId="172" fontId="2" fillId="3" borderId="5"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0" fontId="2" fillId="2" borderId="8" xfId="0" applyNumberFormat="1" applyFont="1" applyBorder="1" applyAlignment="1">
      <alignment horizontal="center" vertical="center"/>
    </xf>
    <xf numFmtId="0" fontId="2" fillId="2" borderId="5" xfId="0" applyNumberFormat="1" applyFont="1" applyBorder="1" applyAlignment="1">
      <alignment horizontal="center" vertical="center"/>
    </xf>
    <xf numFmtId="166" fontId="0" fillId="2" borderId="6" xfId="0" applyNumberFormat="1" applyBorder="1" applyAlignment="1">
      <alignment horizontal="right" vertical="center"/>
    </xf>
    <xf numFmtId="166" fontId="0" fillId="2" borderId="5" xfId="0" applyNumberFormat="1" applyBorder="1" applyAlignment="1">
      <alignment horizontal="right" vertical="center"/>
    </xf>
    <xf numFmtId="0" fontId="0" fillId="2" borderId="0" xfId="0" applyNumberFormat="1" applyAlignment="1">
      <alignment vertical="center"/>
    </xf>
    <xf numFmtId="166" fontId="0" fillId="2" borderId="8" xfId="0" applyNumberFormat="1" applyBorder="1" applyAlignment="1">
      <alignment horizontal="right" vertical="center"/>
    </xf>
    <xf numFmtId="0" fontId="0" fillId="2" borderId="14" xfId="0" applyNumberFormat="1" applyBorder="1" applyAlignment="1">
      <alignment vertical="top"/>
    </xf>
    <xf numFmtId="0" fontId="0" fillId="2" borderId="15" xfId="0" applyNumberFormat="1" applyBorder="1" applyAlignment="1">
      <alignment/>
    </xf>
    <xf numFmtId="0" fontId="0" fillId="2" borderId="14" xfId="0" applyNumberFormat="1" applyBorder="1" applyAlignment="1">
      <alignment horizontal="center"/>
    </xf>
    <xf numFmtId="0" fontId="0" fillId="2" borderId="16" xfId="0" applyNumberFormat="1" applyBorder="1" applyAlignment="1">
      <alignment/>
    </xf>
    <xf numFmtId="0" fontId="0" fillId="2" borderId="16" xfId="0" applyNumberFormat="1" applyBorder="1" applyAlignment="1">
      <alignment horizontal="center"/>
    </xf>
    <xf numFmtId="166" fontId="0" fillId="2" borderId="16" xfId="0" applyNumberFormat="1" applyBorder="1" applyAlignment="1">
      <alignment horizontal="right"/>
    </xf>
    <xf numFmtId="0" fontId="0" fillId="2" borderId="16"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7" xfId="0" applyNumberFormat="1" applyBorder="1" applyAlignment="1">
      <alignment vertical="top"/>
    </xf>
    <xf numFmtId="0" fontId="0" fillId="2" borderId="11" xfId="0" applyNumberFormat="1" applyBorder="1" applyAlignment="1">
      <alignment/>
    </xf>
    <xf numFmtId="0" fontId="0" fillId="2" borderId="11" xfId="0" applyNumberFormat="1" applyBorder="1" applyAlignment="1">
      <alignment horizontal="center"/>
    </xf>
    <xf numFmtId="166" fontId="0" fillId="2" borderId="2" xfId="0" applyNumberFormat="1" applyBorder="1" applyAlignment="1">
      <alignment horizontal="center"/>
    </xf>
    <xf numFmtId="0" fontId="0" fillId="2" borderId="6" xfId="0" applyNumberFormat="1" applyBorder="1" applyAlignment="1">
      <alignment horizontal="right"/>
    </xf>
    <xf numFmtId="166" fontId="0" fillId="2" borderId="18" xfId="0" applyNumberFormat="1" applyBorder="1" applyAlignment="1">
      <alignment horizontal="right"/>
    </xf>
    <xf numFmtId="173" fontId="0" fillId="0" borderId="19" xfId="0" applyNumberFormat="1" applyFont="1" applyFill="1" applyBorder="1" applyAlignment="1" applyProtection="1">
      <alignment horizontal="center" vertical="top" wrapText="1"/>
      <protection/>
    </xf>
    <xf numFmtId="172" fontId="0" fillId="0" borderId="19" xfId="0" applyNumberFormat="1" applyFont="1" applyFill="1" applyBorder="1" applyAlignment="1" applyProtection="1">
      <alignment horizontal="left" vertical="top" wrapText="1"/>
      <protection/>
    </xf>
    <xf numFmtId="172" fontId="0" fillId="0" borderId="19" xfId="0" applyNumberFormat="1" applyFont="1" applyFill="1" applyBorder="1" applyAlignment="1" applyProtection="1">
      <alignment horizontal="center" vertical="top" wrapText="1"/>
      <protection/>
    </xf>
    <xf numFmtId="0" fontId="0" fillId="0" borderId="19" xfId="0" applyNumberFormat="1" applyFont="1" applyFill="1" applyBorder="1" applyAlignment="1" applyProtection="1">
      <alignment horizontal="center" vertical="top" wrapText="1"/>
      <protection/>
    </xf>
    <xf numFmtId="1" fontId="0" fillId="0" borderId="19" xfId="0" applyNumberFormat="1" applyFont="1" applyFill="1" applyBorder="1" applyAlignment="1" applyProtection="1">
      <alignment horizontal="right" vertical="top"/>
      <protection/>
    </xf>
    <xf numFmtId="174" fontId="0" fillId="0" borderId="19" xfId="0" applyNumberFormat="1" applyFont="1" applyFill="1" applyBorder="1" applyAlignment="1" applyProtection="1">
      <alignment vertical="top"/>
      <protection locked="0"/>
    </xf>
    <xf numFmtId="174" fontId="0" fillId="0" borderId="19" xfId="0" applyNumberFormat="1" applyFont="1" applyFill="1" applyBorder="1" applyAlignment="1" applyProtection="1">
      <alignment vertical="top"/>
      <protection/>
    </xf>
    <xf numFmtId="173" fontId="0" fillId="0" borderId="19" xfId="0" applyNumberFormat="1" applyFont="1" applyFill="1" applyBorder="1" applyAlignment="1" applyProtection="1">
      <alignment horizontal="right" vertical="top" wrapText="1"/>
      <protection/>
    </xf>
    <xf numFmtId="1" fontId="0" fillId="0" borderId="19" xfId="0" applyNumberFormat="1" applyFont="1" applyFill="1" applyBorder="1" applyAlignment="1" applyProtection="1">
      <alignment horizontal="right" vertical="top" wrapText="1"/>
      <protection/>
    </xf>
    <xf numFmtId="0" fontId="13" fillId="0" borderId="0" xfId="0" applyFont="1" applyFill="1" applyAlignment="1">
      <alignment/>
    </xf>
    <xf numFmtId="4" fontId="0" fillId="0" borderId="19" xfId="0" applyNumberFormat="1" applyFont="1" applyFill="1" applyBorder="1" applyAlignment="1" applyProtection="1">
      <alignment horizontal="center" vertical="top"/>
      <protection/>
    </xf>
    <xf numFmtId="174" fontId="0" fillId="0" borderId="19" xfId="0" applyNumberFormat="1" applyFont="1" applyFill="1" applyBorder="1" applyAlignment="1" applyProtection="1">
      <alignment vertical="top" wrapText="1"/>
      <protection/>
    </xf>
    <xf numFmtId="0" fontId="13" fillId="0" borderId="0" xfId="0" applyFont="1" applyFill="1" applyBorder="1" applyAlignment="1">
      <alignment vertical="top" wrapText="1"/>
    </xf>
    <xf numFmtId="4" fontId="0" fillId="0" borderId="19" xfId="0" applyNumberFormat="1" applyFont="1" applyFill="1" applyBorder="1" applyAlignment="1" applyProtection="1">
      <alignment horizontal="center" vertical="top" wrapText="1"/>
      <protection/>
    </xf>
    <xf numFmtId="172" fontId="0" fillId="0" borderId="19" xfId="0" applyNumberFormat="1" applyFont="1" applyFill="1" applyBorder="1" applyAlignment="1" applyProtection="1">
      <alignment vertical="top" wrapText="1"/>
      <protection/>
    </xf>
    <xf numFmtId="173" fontId="0" fillId="0" borderId="19" xfId="0" applyNumberFormat="1" applyFont="1" applyFill="1" applyBorder="1" applyAlignment="1" applyProtection="1">
      <alignment horizontal="left" vertical="top" wrapText="1"/>
      <protection/>
    </xf>
    <xf numFmtId="0" fontId="13" fillId="0" borderId="19" xfId="0" applyFont="1" applyFill="1" applyBorder="1" applyAlignment="1">
      <alignment vertical="top" wrapText="1"/>
    </xf>
    <xf numFmtId="0" fontId="0" fillId="0" borderId="0" xfId="0" applyFill="1" applyAlignment="1">
      <alignment/>
    </xf>
    <xf numFmtId="0" fontId="0" fillId="0" borderId="0" xfId="0" applyFill="1" applyAlignment="1" applyProtection="1">
      <alignment vertical="top"/>
      <protection/>
    </xf>
    <xf numFmtId="174" fontId="0" fillId="0" borderId="0" xfId="0" applyNumberFormat="1" applyFont="1" applyFill="1" applyBorder="1" applyAlignment="1" applyProtection="1">
      <alignment vertical="top"/>
      <protection/>
    </xf>
    <xf numFmtId="172" fontId="0" fillId="0" borderId="0" xfId="0" applyNumberFormat="1" applyFont="1" applyFill="1" applyBorder="1" applyAlignment="1" applyProtection="1">
      <alignment horizontal="center" vertical="top"/>
      <protection/>
    </xf>
    <xf numFmtId="0" fontId="0" fillId="0" borderId="0" xfId="0" applyFill="1" applyAlignment="1" applyProtection="1">
      <alignment horizontal="center" vertical="top"/>
      <protection/>
    </xf>
    <xf numFmtId="176" fontId="0" fillId="0" borderId="19"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vertical="center"/>
      <protection/>
    </xf>
    <xf numFmtId="0" fontId="15" fillId="0" borderId="0" xfId="0" applyFont="1" applyFill="1" applyAlignment="1" applyProtection="1">
      <alignment vertical="top"/>
      <protection/>
    </xf>
    <xf numFmtId="0" fontId="15" fillId="0" borderId="0" xfId="0" applyFont="1" applyFill="1" applyAlignment="1" applyProtection="1">
      <alignment horizontal="center" vertical="top"/>
      <protection/>
    </xf>
    <xf numFmtId="0" fontId="13" fillId="0" borderId="19" xfId="0" applyFont="1" applyFill="1" applyBorder="1" applyAlignment="1">
      <alignment vertical="top" wrapText="1" shrinkToFit="1"/>
    </xf>
    <xf numFmtId="0" fontId="0" fillId="0" borderId="0" xfId="0" applyFill="1" applyAlignment="1">
      <alignment/>
    </xf>
    <xf numFmtId="0" fontId="14" fillId="0" borderId="19" xfId="0" applyFont="1" applyFill="1" applyBorder="1" applyAlignment="1">
      <alignment vertical="top" wrapText="1"/>
    </xf>
    <xf numFmtId="0" fontId="14" fillId="0" borderId="19" xfId="0" applyFont="1" applyFill="1" applyBorder="1" applyAlignment="1">
      <alignment vertical="top" wrapText="1" shrinkToFit="1"/>
    </xf>
    <xf numFmtId="0" fontId="13" fillId="4" borderId="19" xfId="0" applyFont="1" applyFill="1" applyBorder="1" applyAlignment="1">
      <alignment vertical="top" wrapText="1"/>
    </xf>
    <xf numFmtId="0" fontId="15"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17" fillId="0" borderId="0" xfId="0" applyFont="1" applyFill="1" applyAlignment="1">
      <alignment/>
    </xf>
    <xf numFmtId="0" fontId="16" fillId="0" borderId="0" xfId="0" applyFont="1" applyFill="1" applyAlignment="1">
      <alignment vertical="top"/>
    </xf>
    <xf numFmtId="0" fontId="16" fillId="0" borderId="0" xfId="0" applyFont="1" applyFill="1" applyAlignment="1">
      <alignment vertical="top" wrapText="1"/>
    </xf>
    <xf numFmtId="0" fontId="0" fillId="0" borderId="0" xfId="0" applyFill="1" applyAlignment="1">
      <alignment vertical="top"/>
    </xf>
    <xf numFmtId="0" fontId="13" fillId="0" borderId="19" xfId="0" applyFont="1" applyFill="1" applyBorder="1" applyAlignment="1">
      <alignment/>
    </xf>
    <xf numFmtId="179" fontId="0" fillId="0" borderId="19" xfId="0" applyNumberFormat="1" applyFont="1" applyFill="1" applyBorder="1" applyAlignment="1" applyProtection="1">
      <alignment horizontal="right" vertical="top" wrapText="1"/>
      <protection/>
    </xf>
    <xf numFmtId="179" fontId="0" fillId="0" borderId="20" xfId="0" applyNumberFormat="1" applyFont="1" applyFill="1" applyBorder="1" applyAlignment="1" applyProtection="1">
      <alignment horizontal="right" vertical="top" wrapText="1"/>
      <protection/>
    </xf>
    <xf numFmtId="0" fontId="2" fillId="0" borderId="5" xfId="0" applyNumberFormat="1" applyFont="1" applyFill="1" applyBorder="1" applyAlignment="1">
      <alignment horizontal="center" vertical="center"/>
    </xf>
    <xf numFmtId="0" fontId="2" fillId="0" borderId="5" xfId="0" applyNumberFormat="1" applyFont="1" applyFill="1" applyBorder="1" applyAlignment="1">
      <alignment vertical="top"/>
    </xf>
    <xf numFmtId="0" fontId="0" fillId="0" borderId="5" xfId="0" applyNumberFormat="1" applyFill="1" applyBorder="1" applyAlignment="1">
      <alignment horizontal="center" vertical="top"/>
    </xf>
    <xf numFmtId="0" fontId="0" fillId="0" borderId="5" xfId="0" applyNumberFormat="1" applyFill="1" applyBorder="1" applyAlignment="1">
      <alignment vertical="top"/>
    </xf>
    <xf numFmtId="4" fontId="0" fillId="4" borderId="19" xfId="0" applyNumberFormat="1" applyFont="1" applyFill="1" applyBorder="1" applyAlignment="1" applyProtection="1">
      <alignment horizontal="center" vertical="top"/>
      <protection/>
    </xf>
    <xf numFmtId="0" fontId="0" fillId="4" borderId="0" xfId="0" applyFill="1" applyAlignment="1" applyProtection="1">
      <alignment vertical="top"/>
      <protection/>
    </xf>
    <xf numFmtId="0" fontId="0" fillId="4" borderId="0" xfId="0" applyFill="1" applyAlignment="1" applyProtection="1">
      <alignment horizontal="center" vertical="top"/>
      <protection/>
    </xf>
    <xf numFmtId="0" fontId="0" fillId="4" borderId="0" xfId="0" applyFill="1" applyAlignment="1">
      <alignment/>
    </xf>
    <xf numFmtId="0" fontId="15" fillId="0" borderId="0" xfId="0" applyFont="1" applyFill="1" applyBorder="1" applyAlignment="1" applyProtection="1">
      <alignment vertical="top" wrapText="1"/>
      <protection/>
    </xf>
    <xf numFmtId="0" fontId="13" fillId="0" borderId="19" xfId="0" applyFont="1" applyFill="1" applyBorder="1" applyAlignment="1" applyProtection="1">
      <alignment vertical="top" wrapText="1"/>
      <protection/>
    </xf>
    <xf numFmtId="4" fontId="19" fillId="0" borderId="19" xfId="0" applyNumberFormat="1" applyFont="1" applyFill="1" applyBorder="1" applyAlignment="1" applyProtection="1">
      <alignment horizontal="center" vertical="top" wrapText="1"/>
      <protection/>
    </xf>
    <xf numFmtId="173" fontId="19" fillId="0" borderId="19" xfId="0" applyNumberFormat="1" applyFont="1" applyFill="1" applyBorder="1" applyAlignment="1" applyProtection="1">
      <alignment horizontal="left" vertical="top" wrapText="1"/>
      <protection/>
    </xf>
    <xf numFmtId="172" fontId="19" fillId="0" borderId="19" xfId="0" applyNumberFormat="1" applyFont="1" applyFill="1" applyBorder="1" applyAlignment="1" applyProtection="1">
      <alignment horizontal="left" vertical="top" wrapText="1"/>
      <protection/>
    </xf>
    <xf numFmtId="172" fontId="19" fillId="0" borderId="19" xfId="0" applyNumberFormat="1" applyFont="1" applyFill="1" applyBorder="1" applyAlignment="1" applyProtection="1">
      <alignment horizontal="center" vertical="top" wrapText="1"/>
      <protection/>
    </xf>
    <xf numFmtId="0" fontId="19" fillId="0" borderId="19" xfId="0" applyNumberFormat="1" applyFont="1" applyFill="1" applyBorder="1" applyAlignment="1" applyProtection="1">
      <alignment horizontal="center" vertical="top" wrapText="1"/>
      <protection/>
    </xf>
    <xf numFmtId="174" fontId="19" fillId="0" borderId="19" xfId="0" applyNumberFormat="1" applyFont="1" applyFill="1" applyBorder="1" applyAlignment="1" applyProtection="1">
      <alignment vertical="top" wrapText="1"/>
      <protection/>
    </xf>
    <xf numFmtId="1" fontId="19" fillId="3" borderId="0" xfId="0" applyNumberFormat="1" applyFont="1" applyFill="1" applyBorder="1" applyAlignment="1" applyProtection="1">
      <alignment vertical="top"/>
      <protection/>
    </xf>
    <xf numFmtId="174" fontId="19" fillId="0" borderId="0" xfId="0" applyNumberFormat="1" applyFont="1" applyFill="1" applyBorder="1" applyAlignment="1" applyProtection="1">
      <alignment vertical="top"/>
      <protection/>
    </xf>
    <xf numFmtId="0" fontId="20" fillId="0" borderId="0" xfId="0" applyFont="1" applyFill="1" applyBorder="1" applyAlignment="1" applyProtection="1">
      <alignment vertical="top" wrapText="1"/>
      <protection/>
    </xf>
    <xf numFmtId="0" fontId="21" fillId="0" borderId="0" xfId="0" applyFont="1" applyFill="1" applyBorder="1" applyAlignment="1">
      <alignment/>
    </xf>
    <xf numFmtId="0" fontId="21" fillId="0" borderId="0" xfId="0" applyFont="1" applyFill="1" applyAlignment="1">
      <alignment/>
    </xf>
    <xf numFmtId="173" fontId="19" fillId="0" borderId="19" xfId="0" applyNumberFormat="1" applyFont="1" applyFill="1" applyBorder="1" applyAlignment="1" applyProtection="1">
      <alignment horizontal="center" vertical="top" wrapText="1"/>
      <protection/>
    </xf>
    <xf numFmtId="174" fontId="22" fillId="0" borderId="19" xfId="0" applyNumberFormat="1" applyFont="1" applyFill="1" applyBorder="1" applyAlignment="1" applyProtection="1">
      <alignment vertical="top" wrapText="1"/>
      <protection/>
    </xf>
    <xf numFmtId="1" fontId="0" fillId="3" borderId="0" xfId="0" applyNumberFormat="1" applyFont="1" applyFill="1" applyBorder="1" applyAlignment="1" applyProtection="1">
      <alignment vertical="top"/>
      <protection/>
    </xf>
    <xf numFmtId="174" fontId="23" fillId="3" borderId="0" xfId="0" applyNumberFormat="1" applyFont="1" applyFill="1" applyBorder="1" applyAlignment="1" applyProtection="1">
      <alignment vertical="top"/>
      <protection/>
    </xf>
    <xf numFmtId="0" fontId="15" fillId="2" borderId="0" xfId="0" applyFont="1" applyBorder="1" applyAlignment="1" applyProtection="1">
      <alignment vertical="top" wrapText="1"/>
      <protection/>
    </xf>
    <xf numFmtId="0" fontId="24" fillId="2" borderId="0" xfId="0" applyFont="1" applyBorder="1" applyAlignment="1">
      <alignment/>
    </xf>
    <xf numFmtId="0" fontId="24" fillId="2" borderId="0" xfId="0" applyFont="1" applyAlignment="1">
      <alignment/>
    </xf>
    <xf numFmtId="0" fontId="17" fillId="0" borderId="19" xfId="0" applyFont="1" applyFill="1" applyBorder="1" applyAlignment="1">
      <alignment/>
    </xf>
    <xf numFmtId="4" fontId="0" fillId="0" borderId="0" xfId="0" applyNumberFormat="1" applyFont="1" applyFill="1" applyBorder="1" applyAlignment="1" applyProtection="1">
      <alignment horizontal="center" vertical="top" wrapText="1"/>
      <protection/>
    </xf>
    <xf numFmtId="174"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6" fillId="2" borderId="6"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21" xfId="0" applyNumberFormat="1" applyBorder="1" applyAlignment="1">
      <alignment vertical="center" wrapText="1"/>
    </xf>
    <xf numFmtId="1" fontId="6" fillId="2" borderId="22" xfId="0" applyNumberFormat="1" applyFont="1" applyBorder="1" applyAlignment="1">
      <alignment horizontal="left" vertical="center" wrapText="1"/>
    </xf>
    <xf numFmtId="0" fontId="0" fillId="2" borderId="23" xfId="0" applyNumberFormat="1" applyBorder="1" applyAlignment="1">
      <alignment vertical="center" wrapText="1"/>
    </xf>
    <xf numFmtId="0" fontId="0" fillId="2" borderId="24" xfId="0" applyNumberFormat="1" applyBorder="1" applyAlignment="1">
      <alignment vertical="center" wrapText="1"/>
    </xf>
    <xf numFmtId="166" fontId="0" fillId="2" borderId="25" xfId="0" applyNumberFormat="1" applyBorder="1" applyAlignment="1">
      <alignment horizontal="center"/>
    </xf>
    <xf numFmtId="0" fontId="0" fillId="2" borderId="26" xfId="0" applyNumberFormat="1" applyBorder="1" applyAlignment="1">
      <alignment/>
    </xf>
    <xf numFmtId="0" fontId="0" fillId="2" borderId="27" xfId="0" applyNumberFormat="1" applyBorder="1" applyAlignment="1">
      <alignment/>
    </xf>
    <xf numFmtId="0" fontId="0" fillId="2" borderId="0" xfId="0" applyNumberFormat="1" applyBorder="1" applyAlignment="1">
      <alignment/>
    </xf>
    <xf numFmtId="0" fontId="0" fillId="2" borderId="20" xfId="0" applyNumberFormat="1" applyBorder="1" applyAlignment="1">
      <alignment/>
    </xf>
    <xf numFmtId="1" fontId="3" fillId="2" borderId="22" xfId="0" applyNumberFormat="1" applyFont="1" applyBorder="1" applyAlignment="1">
      <alignment horizontal="left" vertical="center" wrapText="1"/>
    </xf>
    <xf numFmtId="1" fontId="3" fillId="2" borderId="28" xfId="0" applyNumberFormat="1" applyFont="1" applyBorder="1" applyAlignment="1">
      <alignment horizontal="left" vertical="center" wrapText="1"/>
    </xf>
    <xf numFmtId="0" fontId="0" fillId="2" borderId="29" xfId="0" applyNumberFormat="1" applyBorder="1" applyAlignment="1">
      <alignment vertical="center" wrapText="1"/>
    </xf>
    <xf numFmtId="0" fontId="0" fillId="2" borderId="30" xfId="0" applyNumberFormat="1" applyBorder="1" applyAlignment="1">
      <alignment vertical="center" wrapText="1"/>
    </xf>
    <xf numFmtId="0" fontId="0" fillId="2" borderId="27" xfId="0" applyNumberFormat="1" applyBorder="1" applyAlignment="1" quotePrefix="1">
      <alignment/>
    </xf>
    <xf numFmtId="1" fontId="6" fillId="2" borderId="31" xfId="0" applyNumberFormat="1" applyFont="1" applyBorder="1" applyAlignment="1">
      <alignment horizontal="left" vertical="center" wrapText="1"/>
    </xf>
    <xf numFmtId="0" fontId="0" fillId="2" borderId="32" xfId="0" applyNumberFormat="1" applyBorder="1" applyAlignment="1">
      <alignment vertical="center" wrapText="1"/>
    </xf>
    <xf numFmtId="0" fontId="0" fillId="2" borderId="33" xfId="0" applyNumberFormat="1" applyBorder="1" applyAlignment="1">
      <alignment vertical="center" wrapText="1"/>
    </xf>
    <xf numFmtId="0" fontId="0" fillId="2" borderId="34" xfId="0" applyNumberFormat="1" applyBorder="1" applyAlignment="1">
      <alignment/>
    </xf>
    <xf numFmtId="0" fontId="0" fillId="2" borderId="35" xfId="0" applyNumberFormat="1" applyBorder="1" applyAlignment="1">
      <alignment/>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53" customWidth="1"/>
    <col min="2" max="16384" width="8.77734375" style="53" customWidth="1"/>
  </cols>
  <sheetData>
    <row r="1" spans="1:9" ht="38.25" customHeight="1">
      <c r="A1" s="138" t="s">
        <v>27</v>
      </c>
      <c r="B1" s="139"/>
      <c r="C1" s="139"/>
      <c r="D1" s="139"/>
      <c r="E1" s="139"/>
      <c r="F1" s="139"/>
      <c r="G1" s="139"/>
      <c r="H1" s="139"/>
      <c r="I1" s="139"/>
    </row>
    <row r="2" spans="1:9" ht="20.25" customHeight="1">
      <c r="A2" s="54">
        <v>1</v>
      </c>
      <c r="B2" s="135" t="s">
        <v>37</v>
      </c>
      <c r="C2" s="135"/>
      <c r="D2" s="135"/>
      <c r="E2" s="135"/>
      <c r="F2" s="135"/>
      <c r="G2" s="135"/>
      <c r="H2" s="135"/>
      <c r="I2" s="135"/>
    </row>
    <row r="3" spans="1:9" ht="34.5" customHeight="1">
      <c r="A3" s="54">
        <v>2</v>
      </c>
      <c r="B3" s="135" t="s">
        <v>38</v>
      </c>
      <c r="C3" s="135"/>
      <c r="D3" s="135"/>
      <c r="E3" s="135"/>
      <c r="F3" s="135"/>
      <c r="G3" s="135"/>
      <c r="H3" s="135"/>
      <c r="I3" s="135"/>
    </row>
    <row r="4" spans="1:9" ht="34.5" customHeight="1">
      <c r="A4" s="54">
        <v>3</v>
      </c>
      <c r="B4" s="135" t="s">
        <v>32</v>
      </c>
      <c r="C4" s="135"/>
      <c r="D4" s="135"/>
      <c r="E4" s="135"/>
      <c r="F4" s="135"/>
      <c r="G4" s="135"/>
      <c r="H4" s="135"/>
      <c r="I4" s="135"/>
    </row>
    <row r="5" spans="1:9" ht="19.5" customHeight="1">
      <c r="A5" s="54">
        <v>4</v>
      </c>
      <c r="B5" s="137" t="s">
        <v>44</v>
      </c>
      <c r="C5" s="134"/>
      <c r="D5" s="134"/>
      <c r="E5" s="134"/>
      <c r="F5" s="134"/>
      <c r="G5" s="134"/>
      <c r="H5" s="134"/>
      <c r="I5" s="134"/>
    </row>
    <row r="6" spans="1:9" ht="19.5" customHeight="1">
      <c r="A6" s="54">
        <v>5</v>
      </c>
      <c r="B6" s="137" t="s">
        <v>33</v>
      </c>
      <c r="C6" s="134"/>
      <c r="D6" s="134"/>
      <c r="E6" s="134"/>
      <c r="F6" s="134"/>
      <c r="G6" s="134"/>
      <c r="H6" s="134"/>
      <c r="I6" s="134"/>
    </row>
    <row r="7" spans="1:9" ht="28.5" customHeight="1">
      <c r="A7" s="54">
        <v>6</v>
      </c>
      <c r="B7" s="137" t="s">
        <v>45</v>
      </c>
      <c r="C7" s="134"/>
      <c r="D7" s="134"/>
      <c r="E7" s="134"/>
      <c r="F7" s="134"/>
      <c r="G7" s="134"/>
      <c r="H7" s="134"/>
      <c r="I7" s="134"/>
    </row>
    <row r="8" spans="1:9" ht="19.5" customHeight="1">
      <c r="A8" s="54">
        <v>7</v>
      </c>
      <c r="B8" s="137" t="s">
        <v>34</v>
      </c>
      <c r="C8" s="134"/>
      <c r="D8" s="134"/>
      <c r="E8" s="134"/>
      <c r="F8" s="134"/>
      <c r="G8" s="134"/>
      <c r="H8" s="134"/>
      <c r="I8" s="134"/>
    </row>
    <row r="9" spans="1:9" ht="66" customHeight="1">
      <c r="A9" s="54"/>
      <c r="B9" s="143" t="s">
        <v>43</v>
      </c>
      <c r="C9" s="144"/>
      <c r="D9" s="144"/>
      <c r="E9" s="144"/>
      <c r="F9" s="144"/>
      <c r="G9" s="144"/>
      <c r="H9" s="144"/>
      <c r="I9" s="144"/>
    </row>
    <row r="10" spans="1:9" ht="31.5" customHeight="1">
      <c r="A10" s="54">
        <v>8</v>
      </c>
      <c r="B10" s="133" t="s">
        <v>46</v>
      </c>
      <c r="C10" s="134"/>
      <c r="D10" s="134"/>
      <c r="E10" s="134"/>
      <c r="F10" s="134"/>
      <c r="G10" s="134"/>
      <c r="H10" s="134"/>
      <c r="I10" s="134"/>
    </row>
    <row r="11" spans="1:9" ht="20.25" customHeight="1">
      <c r="A11" s="54">
        <v>9</v>
      </c>
      <c r="B11" s="133" t="s">
        <v>31</v>
      </c>
      <c r="C11" s="134"/>
      <c r="D11" s="134"/>
      <c r="E11" s="134"/>
      <c r="F11" s="134"/>
      <c r="G11" s="134"/>
      <c r="H11" s="134"/>
      <c r="I11" s="134"/>
    </row>
    <row r="12" spans="1:9" ht="45.75" customHeight="1">
      <c r="A12" s="54">
        <v>10</v>
      </c>
      <c r="B12" s="133" t="s">
        <v>47</v>
      </c>
      <c r="C12" s="134"/>
      <c r="D12" s="134"/>
      <c r="E12" s="134"/>
      <c r="F12" s="134"/>
      <c r="G12" s="134"/>
      <c r="H12" s="134"/>
      <c r="I12" s="134"/>
    </row>
    <row r="13" spans="1:9" ht="36" customHeight="1">
      <c r="A13" s="54">
        <v>11</v>
      </c>
      <c r="B13" s="133" t="s">
        <v>39</v>
      </c>
      <c r="C13" s="134"/>
      <c r="D13" s="134"/>
      <c r="E13" s="134"/>
      <c r="F13" s="134"/>
      <c r="G13" s="134"/>
      <c r="H13" s="134"/>
      <c r="I13" s="134"/>
    </row>
    <row r="14" spans="1:9" ht="19.5" customHeight="1">
      <c r="A14" s="54">
        <v>12</v>
      </c>
      <c r="B14" s="136" t="s">
        <v>30</v>
      </c>
      <c r="C14" s="134"/>
      <c r="D14" s="134"/>
      <c r="E14" s="134"/>
      <c r="F14" s="134"/>
      <c r="G14" s="134"/>
      <c r="H14" s="134"/>
      <c r="I14" s="134"/>
    </row>
    <row r="15" spans="1:9" ht="36" customHeight="1">
      <c r="A15" s="54">
        <v>13</v>
      </c>
      <c r="B15" s="136" t="s">
        <v>35</v>
      </c>
      <c r="C15" s="134"/>
      <c r="D15" s="134"/>
      <c r="E15" s="134"/>
      <c r="F15" s="134"/>
      <c r="G15" s="134"/>
      <c r="H15" s="134"/>
      <c r="I15" s="134"/>
    </row>
    <row r="16" spans="1:9" ht="19.5" customHeight="1">
      <c r="A16" s="54">
        <v>14</v>
      </c>
      <c r="B16" s="133" t="s">
        <v>164</v>
      </c>
      <c r="C16" s="134"/>
      <c r="D16" s="134"/>
      <c r="E16" s="134"/>
      <c r="F16" s="134"/>
      <c r="G16" s="134"/>
      <c r="H16" s="134"/>
      <c r="I16" s="134"/>
    </row>
    <row r="17" spans="1:9" ht="19.5" customHeight="1">
      <c r="A17" s="54">
        <v>15</v>
      </c>
      <c r="B17" s="133" t="s">
        <v>29</v>
      </c>
      <c r="C17" s="134"/>
      <c r="D17" s="134"/>
      <c r="E17" s="134"/>
      <c r="F17" s="134"/>
      <c r="G17" s="134"/>
      <c r="H17" s="134"/>
      <c r="I17" s="134"/>
    </row>
    <row r="18" spans="1:9" ht="28.5" customHeight="1">
      <c r="A18" s="54">
        <v>16</v>
      </c>
      <c r="B18" s="133" t="s">
        <v>165</v>
      </c>
      <c r="C18" s="140"/>
      <c r="D18" s="140"/>
      <c r="E18" s="140"/>
      <c r="F18" s="140"/>
      <c r="G18" s="140"/>
      <c r="H18" s="140"/>
      <c r="I18" s="140"/>
    </row>
    <row r="19" spans="1:9" ht="31.5" customHeight="1">
      <c r="A19" s="54">
        <v>17</v>
      </c>
      <c r="B19" s="133" t="s">
        <v>163</v>
      </c>
      <c r="C19" s="134"/>
      <c r="D19" s="134"/>
      <c r="E19" s="134"/>
      <c r="F19" s="134"/>
      <c r="G19" s="134"/>
      <c r="H19" s="134"/>
      <c r="I19" s="134"/>
    </row>
    <row r="20" spans="1:9" ht="39.75" customHeight="1">
      <c r="A20" s="54">
        <v>18</v>
      </c>
      <c r="B20" s="141" t="s">
        <v>36</v>
      </c>
      <c r="C20" s="142"/>
      <c r="D20" s="142"/>
      <c r="E20" s="142"/>
      <c r="F20" s="142"/>
      <c r="G20" s="142"/>
      <c r="H20" s="142"/>
      <c r="I20" s="142"/>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323"/>
  <sheetViews>
    <sheetView showZeros="0" tabSelected="1" showOutlineSymbols="0" view="pageBreakPreview" zoomScale="70" zoomScaleNormal="75" zoomScaleSheetLayoutView="70" workbookViewId="0" topLeftCell="B1">
      <selection activeCell="G8" sqref="G8"/>
    </sheetView>
  </sheetViews>
  <sheetFormatPr defaultColWidth="8.77734375" defaultRowHeight="15"/>
  <cols>
    <col min="1" max="1" width="7.88671875" style="22" hidden="1" customWidth="1"/>
    <col min="2" max="2" width="8.77734375" style="13" customWidth="1"/>
    <col min="3" max="3" width="38.5546875" style="0" customWidth="1"/>
    <col min="4" max="4" width="12.77734375" style="25" customWidth="1"/>
    <col min="5" max="5" width="6.77734375" style="0" customWidth="1"/>
    <col min="6" max="6" width="11.77734375" style="0" customWidth="1"/>
    <col min="7" max="7" width="11.77734375" style="22" customWidth="1"/>
    <col min="8" max="8" width="16.77734375" style="22" customWidth="1"/>
    <col min="9" max="9" width="42.6640625" style="0" hidden="1" customWidth="1"/>
    <col min="10" max="10" width="10.5546875" style="0" hidden="1" customWidth="1"/>
    <col min="11" max="16384" width="10.5546875" style="0" customWidth="1"/>
  </cols>
  <sheetData>
    <row r="1" spans="1:8" ht="15.75">
      <c r="A1" s="34"/>
      <c r="B1" s="32" t="s">
        <v>0</v>
      </c>
      <c r="C1" s="33"/>
      <c r="D1" s="33"/>
      <c r="E1" s="33"/>
      <c r="F1" s="33"/>
      <c r="G1" s="34"/>
      <c r="H1" s="33"/>
    </row>
    <row r="2" spans="1:8" ht="15">
      <c r="A2" s="31"/>
      <c r="B2" s="14" t="s">
        <v>28</v>
      </c>
      <c r="C2" s="2"/>
      <c r="D2" s="2"/>
      <c r="E2" s="2"/>
      <c r="F2" s="2"/>
      <c r="G2" s="31"/>
      <c r="H2" s="2"/>
    </row>
    <row r="3" spans="1:8" ht="15">
      <c r="A3" s="18"/>
      <c r="B3" s="13" t="s">
        <v>1</v>
      </c>
      <c r="C3" s="39"/>
      <c r="D3" s="39"/>
      <c r="E3" s="39"/>
      <c r="F3" s="39"/>
      <c r="G3" s="38"/>
      <c r="H3" s="37"/>
    </row>
    <row r="4" spans="1:8" ht="15">
      <c r="A4" s="58" t="s">
        <v>26</v>
      </c>
      <c r="B4" s="15" t="s">
        <v>3</v>
      </c>
      <c r="C4" s="4" t="s">
        <v>4</v>
      </c>
      <c r="D4" s="3" t="s">
        <v>5</v>
      </c>
      <c r="E4" s="5" t="s">
        <v>6</v>
      </c>
      <c r="F4" s="5" t="s">
        <v>7</v>
      </c>
      <c r="G4" s="19" t="s">
        <v>8</v>
      </c>
      <c r="H4" s="5" t="s">
        <v>9</v>
      </c>
    </row>
    <row r="5" spans="1:8" ht="15.75" thickBot="1">
      <c r="A5" s="24"/>
      <c r="B5" s="46"/>
      <c r="C5" s="47"/>
      <c r="D5" s="48" t="s">
        <v>10</v>
      </c>
      <c r="E5" s="49"/>
      <c r="F5" s="50" t="s">
        <v>11</v>
      </c>
      <c r="G5" s="51"/>
      <c r="H5" s="52"/>
    </row>
    <row r="6" spans="1:8" s="44" customFormat="1" ht="30" customHeight="1" thickTop="1">
      <c r="A6" s="42"/>
      <c r="B6" s="41" t="s">
        <v>12</v>
      </c>
      <c r="C6" s="161" t="s">
        <v>166</v>
      </c>
      <c r="D6" s="162"/>
      <c r="E6" s="162"/>
      <c r="F6" s="163"/>
      <c r="G6" s="42"/>
      <c r="H6" s="43" t="s">
        <v>2</v>
      </c>
    </row>
    <row r="7" spans="1:8" ht="36" customHeight="1">
      <c r="A7" s="20"/>
      <c r="B7" s="16"/>
      <c r="C7" s="35" t="s">
        <v>19</v>
      </c>
      <c r="D7" s="10"/>
      <c r="E7" s="8" t="s">
        <v>2</v>
      </c>
      <c r="F7" s="8" t="s">
        <v>2</v>
      </c>
      <c r="G7" s="20"/>
      <c r="H7" s="23"/>
    </row>
    <row r="8" spans="1:16" s="88" customFormat="1" ht="30" customHeight="1">
      <c r="A8" s="74" t="s">
        <v>56</v>
      </c>
      <c r="B8" s="76" t="s">
        <v>48</v>
      </c>
      <c r="C8" s="62" t="s">
        <v>57</v>
      </c>
      <c r="D8" s="63" t="s">
        <v>173</v>
      </c>
      <c r="E8" s="64" t="s">
        <v>51</v>
      </c>
      <c r="F8" s="65">
        <v>130</v>
      </c>
      <c r="G8" s="66"/>
      <c r="H8" s="67">
        <f>ROUND(G8*F8,2)</f>
        <v>0</v>
      </c>
      <c r="I8" s="77" t="s">
        <v>185</v>
      </c>
      <c r="K8" s="79"/>
      <c r="N8" s="82"/>
      <c r="O8" s="82"/>
      <c r="P8" s="82"/>
    </row>
    <row r="9" spans="1:8" ht="36" customHeight="1">
      <c r="A9" s="20"/>
      <c r="B9" s="16"/>
      <c r="C9" s="36" t="s">
        <v>20</v>
      </c>
      <c r="D9" s="10"/>
      <c r="E9" s="7"/>
      <c r="F9" s="10"/>
      <c r="G9" s="20"/>
      <c r="H9" s="23"/>
    </row>
    <row r="10" spans="1:16" s="88" customFormat="1" ht="30" customHeight="1">
      <c r="A10" s="71" t="s">
        <v>59</v>
      </c>
      <c r="B10" s="76" t="s">
        <v>50</v>
      </c>
      <c r="C10" s="62" t="s">
        <v>60</v>
      </c>
      <c r="D10" s="63" t="s">
        <v>191</v>
      </c>
      <c r="E10" s="64"/>
      <c r="F10" s="65"/>
      <c r="G10" s="84"/>
      <c r="H10" s="67"/>
      <c r="I10" s="77"/>
      <c r="K10" s="79"/>
      <c r="N10" s="82"/>
      <c r="O10" s="82"/>
      <c r="P10" s="82"/>
    </row>
    <row r="11" spans="1:16" s="88" customFormat="1" ht="43.5" customHeight="1">
      <c r="A11" s="71" t="s">
        <v>192</v>
      </c>
      <c r="B11" s="61" t="s">
        <v>52</v>
      </c>
      <c r="C11" s="62" t="s">
        <v>193</v>
      </c>
      <c r="D11" s="63" t="s">
        <v>2</v>
      </c>
      <c r="E11" s="64" t="s">
        <v>51</v>
      </c>
      <c r="F11" s="65">
        <v>30</v>
      </c>
      <c r="G11" s="66"/>
      <c r="H11" s="67">
        <f>ROUND(G11*F11,2)</f>
        <v>0</v>
      </c>
      <c r="I11" s="77"/>
      <c r="K11" s="79"/>
      <c r="N11" s="82"/>
      <c r="O11" s="82"/>
      <c r="P11" s="82"/>
    </row>
    <row r="12" spans="1:16" s="88" customFormat="1" ht="30" customHeight="1">
      <c r="A12" s="71" t="s">
        <v>61</v>
      </c>
      <c r="B12" s="76" t="s">
        <v>171</v>
      </c>
      <c r="C12" s="62" t="s">
        <v>62</v>
      </c>
      <c r="D12" s="63" t="s">
        <v>191</v>
      </c>
      <c r="E12" s="64"/>
      <c r="F12" s="65"/>
      <c r="G12" s="84"/>
      <c r="H12" s="67"/>
      <c r="I12" s="77"/>
      <c r="K12" s="79"/>
      <c r="N12" s="82"/>
      <c r="O12" s="82"/>
      <c r="P12" s="82"/>
    </row>
    <row r="13" spans="1:16" s="88" customFormat="1" ht="43.5" customHeight="1">
      <c r="A13" s="71" t="s">
        <v>194</v>
      </c>
      <c r="B13" s="61" t="s">
        <v>52</v>
      </c>
      <c r="C13" s="62" t="s">
        <v>195</v>
      </c>
      <c r="D13" s="63" t="s">
        <v>2</v>
      </c>
      <c r="E13" s="64" t="s">
        <v>51</v>
      </c>
      <c r="F13" s="65">
        <v>5</v>
      </c>
      <c r="G13" s="66"/>
      <c r="H13" s="67">
        <f>ROUND(G13*F13,2)</f>
        <v>0</v>
      </c>
      <c r="I13" s="77"/>
      <c r="K13" s="79"/>
      <c r="N13" s="82"/>
      <c r="O13" s="82"/>
      <c r="P13" s="82"/>
    </row>
    <row r="14" spans="1:16" s="88" customFormat="1" ht="43.5" customHeight="1">
      <c r="A14" s="71" t="s">
        <v>196</v>
      </c>
      <c r="B14" s="61" t="s">
        <v>63</v>
      </c>
      <c r="C14" s="62" t="s">
        <v>197</v>
      </c>
      <c r="D14" s="63" t="s">
        <v>2</v>
      </c>
      <c r="E14" s="64" t="s">
        <v>51</v>
      </c>
      <c r="F14" s="65">
        <v>45</v>
      </c>
      <c r="G14" s="66"/>
      <c r="H14" s="67">
        <f>ROUND(G14*F14,2)</f>
        <v>0</v>
      </c>
      <c r="I14" s="77"/>
      <c r="K14" s="79"/>
      <c r="N14" s="82"/>
      <c r="O14" s="82"/>
      <c r="P14" s="82"/>
    </row>
    <row r="15" spans="1:16" s="88" customFormat="1" ht="43.5" customHeight="1">
      <c r="A15" s="71" t="s">
        <v>198</v>
      </c>
      <c r="B15" s="61" t="s">
        <v>77</v>
      </c>
      <c r="C15" s="62" t="s">
        <v>199</v>
      </c>
      <c r="D15" s="63" t="s">
        <v>2</v>
      </c>
      <c r="E15" s="64" t="s">
        <v>51</v>
      </c>
      <c r="F15" s="65">
        <v>10</v>
      </c>
      <c r="G15" s="66"/>
      <c r="H15" s="67">
        <f>ROUND(G15*F15,2)</f>
        <v>0</v>
      </c>
      <c r="I15" s="77"/>
      <c r="K15" s="79"/>
      <c r="N15" s="82"/>
      <c r="O15" s="82"/>
      <c r="P15" s="82"/>
    </row>
    <row r="16" spans="1:16" s="88" customFormat="1" ht="43.5" customHeight="1">
      <c r="A16" s="71" t="s">
        <v>200</v>
      </c>
      <c r="B16" s="61" t="s">
        <v>102</v>
      </c>
      <c r="C16" s="62" t="s">
        <v>201</v>
      </c>
      <c r="D16" s="63" t="s">
        <v>2</v>
      </c>
      <c r="E16" s="64" t="s">
        <v>51</v>
      </c>
      <c r="F16" s="65">
        <v>10</v>
      </c>
      <c r="G16" s="66"/>
      <c r="H16" s="67">
        <f>ROUND(G16*F16,2)</f>
        <v>0</v>
      </c>
      <c r="I16" s="77"/>
      <c r="K16" s="79"/>
      <c r="N16" s="82"/>
      <c r="O16" s="82"/>
      <c r="P16" s="82"/>
    </row>
    <row r="17" spans="1:16" s="88" customFormat="1" ht="43.5" customHeight="1">
      <c r="A17" s="71" t="s">
        <v>202</v>
      </c>
      <c r="B17" s="76" t="s">
        <v>357</v>
      </c>
      <c r="C17" s="62" t="s">
        <v>137</v>
      </c>
      <c r="D17" s="63" t="s">
        <v>191</v>
      </c>
      <c r="E17" s="64"/>
      <c r="F17" s="65"/>
      <c r="G17" s="84"/>
      <c r="H17" s="67"/>
      <c r="I17" s="77"/>
      <c r="K17" s="79"/>
      <c r="N17" s="82"/>
      <c r="O17" s="82"/>
      <c r="P17" s="82"/>
    </row>
    <row r="18" spans="1:16" s="88" customFormat="1" ht="43.5" customHeight="1">
      <c r="A18" s="71" t="s">
        <v>203</v>
      </c>
      <c r="B18" s="61" t="s">
        <v>52</v>
      </c>
      <c r="C18" s="62" t="s">
        <v>193</v>
      </c>
      <c r="D18" s="63" t="s">
        <v>2</v>
      </c>
      <c r="E18" s="64" t="s">
        <v>51</v>
      </c>
      <c r="F18" s="65">
        <v>25</v>
      </c>
      <c r="G18" s="66"/>
      <c r="H18" s="67">
        <f>ROUND(G18*F18,2)</f>
        <v>0</v>
      </c>
      <c r="I18" s="87"/>
      <c r="K18" s="79"/>
      <c r="N18" s="82"/>
      <c r="O18" s="82"/>
      <c r="P18" s="82"/>
    </row>
    <row r="19" spans="1:16" s="88" customFormat="1" ht="43.5" customHeight="1">
      <c r="A19" s="71" t="s">
        <v>204</v>
      </c>
      <c r="B19" s="76" t="s">
        <v>358</v>
      </c>
      <c r="C19" s="62" t="s">
        <v>64</v>
      </c>
      <c r="D19" s="63" t="s">
        <v>191</v>
      </c>
      <c r="E19" s="64"/>
      <c r="F19" s="65"/>
      <c r="G19" s="84"/>
      <c r="H19" s="67"/>
      <c r="I19" s="77"/>
      <c r="K19" s="79"/>
      <c r="N19" s="82"/>
      <c r="O19" s="82"/>
      <c r="P19" s="82"/>
    </row>
    <row r="20" spans="1:16" s="88" customFormat="1" ht="43.5" customHeight="1">
      <c r="A20" s="71" t="s">
        <v>205</v>
      </c>
      <c r="B20" s="61" t="s">
        <v>52</v>
      </c>
      <c r="C20" s="62" t="s">
        <v>195</v>
      </c>
      <c r="D20" s="63" t="s">
        <v>2</v>
      </c>
      <c r="E20" s="64" t="s">
        <v>51</v>
      </c>
      <c r="F20" s="65">
        <v>5</v>
      </c>
      <c r="G20" s="66"/>
      <c r="H20" s="67">
        <f>ROUND(G20*F20,2)</f>
        <v>0</v>
      </c>
      <c r="I20" s="87"/>
      <c r="K20" s="79"/>
      <c r="N20" s="82"/>
      <c r="O20" s="82"/>
      <c r="P20" s="82"/>
    </row>
    <row r="21" spans="1:16" s="88" customFormat="1" ht="43.5" customHeight="1">
      <c r="A21" s="71" t="s">
        <v>206</v>
      </c>
      <c r="B21" s="61" t="s">
        <v>63</v>
      </c>
      <c r="C21" s="62" t="s">
        <v>197</v>
      </c>
      <c r="D21" s="63" t="s">
        <v>2</v>
      </c>
      <c r="E21" s="64" t="s">
        <v>51</v>
      </c>
      <c r="F21" s="65">
        <v>10</v>
      </c>
      <c r="G21" s="66"/>
      <c r="H21" s="67">
        <f>ROUND(G21*F21,2)</f>
        <v>0</v>
      </c>
      <c r="I21" s="87"/>
      <c r="K21" s="79"/>
      <c r="N21" s="82"/>
      <c r="O21" s="82"/>
      <c r="P21" s="82"/>
    </row>
    <row r="22" spans="1:16" s="88" customFormat="1" ht="43.5" customHeight="1">
      <c r="A22" s="71" t="s">
        <v>207</v>
      </c>
      <c r="B22" s="61" t="s">
        <v>77</v>
      </c>
      <c r="C22" s="62" t="s">
        <v>199</v>
      </c>
      <c r="D22" s="63" t="s">
        <v>2</v>
      </c>
      <c r="E22" s="64" t="s">
        <v>51</v>
      </c>
      <c r="F22" s="65">
        <v>10</v>
      </c>
      <c r="G22" s="66"/>
      <c r="H22" s="67">
        <f>ROUND(G22*F22,2)</f>
        <v>0</v>
      </c>
      <c r="I22" s="87"/>
      <c r="K22" s="79"/>
      <c r="N22" s="82"/>
      <c r="O22" s="82"/>
      <c r="P22" s="82"/>
    </row>
    <row r="23" spans="1:16" s="88" customFormat="1" ht="43.5" customHeight="1">
      <c r="A23" s="71" t="s">
        <v>208</v>
      </c>
      <c r="B23" s="61" t="s">
        <v>102</v>
      </c>
      <c r="C23" s="62" t="s">
        <v>201</v>
      </c>
      <c r="D23" s="63" t="s">
        <v>2</v>
      </c>
      <c r="E23" s="64" t="s">
        <v>51</v>
      </c>
      <c r="F23" s="65">
        <v>10</v>
      </c>
      <c r="G23" s="66"/>
      <c r="H23" s="67">
        <f>ROUND(G23*F23,2)</f>
        <v>0</v>
      </c>
      <c r="I23" s="87"/>
      <c r="K23" s="79"/>
      <c r="N23" s="82"/>
      <c r="O23" s="82"/>
      <c r="P23" s="82"/>
    </row>
    <row r="24" spans="1:16" s="88" customFormat="1" ht="30" customHeight="1">
      <c r="A24" s="71" t="s">
        <v>65</v>
      </c>
      <c r="B24" s="76" t="s">
        <v>359</v>
      </c>
      <c r="C24" s="62" t="s">
        <v>66</v>
      </c>
      <c r="D24" s="63" t="s">
        <v>209</v>
      </c>
      <c r="E24" s="64"/>
      <c r="F24" s="65"/>
      <c r="G24" s="84"/>
      <c r="H24" s="67"/>
      <c r="I24" s="77"/>
      <c r="K24" s="79"/>
      <c r="N24" s="82"/>
      <c r="O24" s="82"/>
      <c r="P24" s="82"/>
    </row>
    <row r="25" spans="1:16" s="88" customFormat="1" ht="30" customHeight="1">
      <c r="A25" s="71" t="s">
        <v>67</v>
      </c>
      <c r="B25" s="61" t="s">
        <v>52</v>
      </c>
      <c r="C25" s="62" t="s">
        <v>68</v>
      </c>
      <c r="D25" s="63" t="s">
        <v>2</v>
      </c>
      <c r="E25" s="64" t="s">
        <v>58</v>
      </c>
      <c r="F25" s="65">
        <v>100</v>
      </c>
      <c r="G25" s="66"/>
      <c r="H25" s="67">
        <f>ROUND(G25*F25,2)</f>
        <v>0</v>
      </c>
      <c r="I25" s="77"/>
      <c r="K25" s="79"/>
      <c r="N25" s="82"/>
      <c r="O25" s="82"/>
      <c r="P25" s="82"/>
    </row>
    <row r="26" spans="1:16" s="88" customFormat="1" ht="30" customHeight="1">
      <c r="A26" s="71" t="s">
        <v>69</v>
      </c>
      <c r="B26" s="76" t="s">
        <v>175</v>
      </c>
      <c r="C26" s="62" t="s">
        <v>70</v>
      </c>
      <c r="D26" s="63" t="s">
        <v>209</v>
      </c>
      <c r="E26" s="64"/>
      <c r="F26" s="65"/>
      <c r="G26" s="84"/>
      <c r="H26" s="67"/>
      <c r="I26" s="77"/>
      <c r="K26" s="79"/>
      <c r="N26" s="82"/>
      <c r="O26" s="82"/>
      <c r="P26" s="82"/>
    </row>
    <row r="27" spans="1:16" s="88" customFormat="1" ht="30" customHeight="1">
      <c r="A27" s="71" t="s">
        <v>71</v>
      </c>
      <c r="B27" s="61" t="s">
        <v>52</v>
      </c>
      <c r="C27" s="62" t="s">
        <v>72</v>
      </c>
      <c r="D27" s="63" t="s">
        <v>2</v>
      </c>
      <c r="E27" s="64" t="s">
        <v>58</v>
      </c>
      <c r="F27" s="65">
        <v>70</v>
      </c>
      <c r="G27" s="66"/>
      <c r="H27" s="67">
        <f>ROUND(G27*F27,2)</f>
        <v>0</v>
      </c>
      <c r="I27" s="77"/>
      <c r="K27" s="79"/>
      <c r="N27" s="82"/>
      <c r="O27" s="82"/>
      <c r="P27" s="82"/>
    </row>
    <row r="28" spans="1:16" s="78" customFormat="1" ht="43.5" customHeight="1">
      <c r="A28" s="71" t="s">
        <v>214</v>
      </c>
      <c r="B28" s="76" t="s">
        <v>361</v>
      </c>
      <c r="C28" s="62" t="s">
        <v>73</v>
      </c>
      <c r="D28" s="63" t="s">
        <v>212</v>
      </c>
      <c r="E28" s="64"/>
      <c r="F28" s="65"/>
      <c r="G28" s="84"/>
      <c r="H28" s="67"/>
      <c r="I28" s="77"/>
      <c r="K28" s="79"/>
      <c r="N28" s="82"/>
      <c r="O28" s="82"/>
      <c r="P28" s="82"/>
    </row>
    <row r="29" spans="1:16" s="88" customFormat="1" ht="30" customHeight="1">
      <c r="A29" s="71" t="s">
        <v>215</v>
      </c>
      <c r="B29" s="61" t="s">
        <v>360</v>
      </c>
      <c r="C29" s="62" t="s">
        <v>74</v>
      </c>
      <c r="D29" s="63" t="s">
        <v>75</v>
      </c>
      <c r="E29" s="64"/>
      <c r="F29" s="65"/>
      <c r="G29" s="84"/>
      <c r="H29" s="67"/>
      <c r="I29" s="77"/>
      <c r="K29" s="79"/>
      <c r="N29" s="82"/>
      <c r="O29" s="82"/>
      <c r="P29" s="82"/>
    </row>
    <row r="30" spans="1:16" s="88" customFormat="1" ht="30" customHeight="1">
      <c r="A30" s="71" t="s">
        <v>216</v>
      </c>
      <c r="B30" s="68" t="s">
        <v>217</v>
      </c>
      <c r="C30" s="62" t="s">
        <v>218</v>
      </c>
      <c r="D30" s="63"/>
      <c r="E30" s="64" t="s">
        <v>51</v>
      </c>
      <c r="F30" s="65">
        <v>5</v>
      </c>
      <c r="G30" s="66"/>
      <c r="H30" s="67">
        <f>ROUND(G30*F30,2)</f>
        <v>0</v>
      </c>
      <c r="I30" s="89"/>
      <c r="K30" s="79"/>
      <c r="N30" s="82"/>
      <c r="O30" s="82"/>
      <c r="P30" s="82"/>
    </row>
    <row r="31" spans="1:16" s="88" customFormat="1" ht="35.25" customHeight="1">
      <c r="A31" s="71"/>
      <c r="B31" s="76" t="s">
        <v>181</v>
      </c>
      <c r="C31" s="62" t="s">
        <v>351</v>
      </c>
      <c r="D31" s="63" t="s">
        <v>480</v>
      </c>
      <c r="E31" s="64" t="s">
        <v>76</v>
      </c>
      <c r="F31" s="65">
        <v>125</v>
      </c>
      <c r="G31" s="66"/>
      <c r="H31" s="67">
        <f>ROUND(G31*F31,2)</f>
        <v>0</v>
      </c>
      <c r="I31" s="77"/>
      <c r="K31" s="79"/>
      <c r="N31" s="82"/>
      <c r="O31" s="82"/>
      <c r="P31" s="82"/>
    </row>
    <row r="32" spans="1:16" s="88" customFormat="1" ht="30" customHeight="1">
      <c r="A32" s="71" t="s">
        <v>239</v>
      </c>
      <c r="B32" s="76" t="s">
        <v>183</v>
      </c>
      <c r="C32" s="62" t="s">
        <v>241</v>
      </c>
      <c r="D32" s="63" t="s">
        <v>234</v>
      </c>
      <c r="E32" s="64"/>
      <c r="F32" s="65"/>
      <c r="G32" s="84"/>
      <c r="H32" s="67"/>
      <c r="I32" s="77"/>
      <c r="K32" s="79"/>
      <c r="N32" s="82"/>
      <c r="O32" s="82"/>
      <c r="P32" s="82"/>
    </row>
    <row r="33" spans="1:16" s="88" customFormat="1" ht="30" customHeight="1">
      <c r="A33" s="71" t="s">
        <v>242</v>
      </c>
      <c r="B33" s="61" t="s">
        <v>52</v>
      </c>
      <c r="C33" s="62" t="s">
        <v>348</v>
      </c>
      <c r="D33" s="63" t="s">
        <v>243</v>
      </c>
      <c r="E33" s="64" t="s">
        <v>76</v>
      </c>
      <c r="F33" s="65">
        <v>125</v>
      </c>
      <c r="G33" s="66"/>
      <c r="H33" s="67">
        <f>ROUND(G33*F33,2)</f>
        <v>0</v>
      </c>
      <c r="I33" s="77" t="s">
        <v>244</v>
      </c>
      <c r="K33" s="79"/>
      <c r="N33" s="82"/>
      <c r="O33" s="82"/>
      <c r="P33" s="82"/>
    </row>
    <row r="34" spans="1:16" s="88" customFormat="1" ht="30" customHeight="1">
      <c r="A34" s="71" t="s">
        <v>246</v>
      </c>
      <c r="B34" s="61" t="s">
        <v>63</v>
      </c>
      <c r="C34" s="62" t="s">
        <v>349</v>
      </c>
      <c r="D34" s="63" t="s">
        <v>247</v>
      </c>
      <c r="E34" s="64" t="s">
        <v>76</v>
      </c>
      <c r="F34" s="65">
        <v>20</v>
      </c>
      <c r="G34" s="66"/>
      <c r="H34" s="67">
        <f>ROUND(G34*F34,2)</f>
        <v>0</v>
      </c>
      <c r="I34" s="77" t="s">
        <v>245</v>
      </c>
      <c r="K34" s="79"/>
      <c r="N34" s="82"/>
      <c r="O34" s="82"/>
      <c r="P34" s="82"/>
    </row>
    <row r="35" spans="1:16" s="88" customFormat="1" ht="30" customHeight="1">
      <c r="A35" s="71" t="s">
        <v>259</v>
      </c>
      <c r="B35" s="76" t="s">
        <v>184</v>
      </c>
      <c r="C35" s="62" t="s">
        <v>78</v>
      </c>
      <c r="D35" s="63" t="s">
        <v>234</v>
      </c>
      <c r="E35" s="64"/>
      <c r="F35" s="65"/>
      <c r="G35" s="84"/>
      <c r="H35" s="67"/>
      <c r="I35" s="77"/>
      <c r="K35" s="79"/>
      <c r="N35" s="82"/>
      <c r="O35" s="82"/>
      <c r="P35" s="82"/>
    </row>
    <row r="36" spans="1:16" s="88" customFormat="1" ht="30" customHeight="1">
      <c r="A36" s="71" t="s">
        <v>267</v>
      </c>
      <c r="B36" s="61" t="s">
        <v>52</v>
      </c>
      <c r="C36" s="62" t="s">
        <v>349</v>
      </c>
      <c r="D36" s="63" t="s">
        <v>247</v>
      </c>
      <c r="E36" s="64" t="s">
        <v>76</v>
      </c>
      <c r="F36" s="65">
        <v>20</v>
      </c>
      <c r="G36" s="66"/>
      <c r="H36" s="67">
        <f>ROUND(G36*F36,2)</f>
        <v>0</v>
      </c>
      <c r="I36" s="77" t="s">
        <v>249</v>
      </c>
      <c r="K36" s="79"/>
      <c r="N36" s="82"/>
      <c r="O36" s="82"/>
      <c r="P36" s="82"/>
    </row>
    <row r="37" spans="1:16" s="88" customFormat="1" ht="30" customHeight="1">
      <c r="A37" s="71" t="s">
        <v>268</v>
      </c>
      <c r="B37" s="61" t="s">
        <v>63</v>
      </c>
      <c r="C37" s="62" t="s">
        <v>251</v>
      </c>
      <c r="D37" s="63" t="s">
        <v>254</v>
      </c>
      <c r="E37" s="64" t="s">
        <v>76</v>
      </c>
      <c r="F37" s="65">
        <v>10</v>
      </c>
      <c r="G37" s="66"/>
      <c r="H37" s="67">
        <f>ROUND(G37*F37,2)</f>
        <v>0</v>
      </c>
      <c r="I37" s="77"/>
      <c r="K37" s="79"/>
      <c r="N37" s="82"/>
      <c r="O37" s="82"/>
      <c r="P37" s="82"/>
    </row>
    <row r="38" spans="1:16" s="88" customFormat="1" ht="43.5" customHeight="1">
      <c r="A38" s="71" t="s">
        <v>81</v>
      </c>
      <c r="B38" s="76" t="s">
        <v>362</v>
      </c>
      <c r="C38" s="62" t="s">
        <v>82</v>
      </c>
      <c r="D38" s="63" t="s">
        <v>275</v>
      </c>
      <c r="E38" s="70"/>
      <c r="F38" s="65"/>
      <c r="G38" s="84"/>
      <c r="H38" s="67"/>
      <c r="I38" s="77"/>
      <c r="K38" s="79"/>
      <c r="N38" s="82"/>
      <c r="O38" s="82"/>
      <c r="P38" s="82"/>
    </row>
    <row r="39" spans="1:16" s="88" customFormat="1" ht="30" customHeight="1">
      <c r="A39" s="71" t="s">
        <v>83</v>
      </c>
      <c r="B39" s="61" t="s">
        <v>52</v>
      </c>
      <c r="C39" s="62" t="s">
        <v>84</v>
      </c>
      <c r="D39" s="63"/>
      <c r="E39" s="64"/>
      <c r="F39" s="65"/>
      <c r="G39" s="84"/>
      <c r="H39" s="67"/>
      <c r="I39" s="77"/>
      <c r="K39" s="79"/>
      <c r="N39" s="82"/>
      <c r="O39" s="82"/>
      <c r="P39" s="82"/>
    </row>
    <row r="40" spans="1:16" s="88" customFormat="1" ht="30" customHeight="1">
      <c r="A40" s="71" t="s">
        <v>85</v>
      </c>
      <c r="B40" s="68" t="s">
        <v>217</v>
      </c>
      <c r="C40" s="62" t="s">
        <v>276</v>
      </c>
      <c r="D40" s="63"/>
      <c r="E40" s="64" t="s">
        <v>53</v>
      </c>
      <c r="F40" s="65">
        <v>150</v>
      </c>
      <c r="G40" s="66"/>
      <c r="H40" s="67">
        <f>ROUND(G40*F40,2)</f>
        <v>0</v>
      </c>
      <c r="I40" s="77"/>
      <c r="K40" s="79"/>
      <c r="N40" s="82"/>
      <c r="O40" s="82"/>
      <c r="P40" s="82"/>
    </row>
    <row r="41" spans="1:16" s="88" customFormat="1" ht="30" customHeight="1">
      <c r="A41" s="71" t="s">
        <v>126</v>
      </c>
      <c r="B41" s="61" t="s">
        <v>63</v>
      </c>
      <c r="C41" s="62" t="s">
        <v>127</v>
      </c>
      <c r="D41" s="63"/>
      <c r="E41" s="64"/>
      <c r="F41" s="65"/>
      <c r="G41" s="84"/>
      <c r="H41" s="67"/>
      <c r="I41" s="77"/>
      <c r="K41" s="79"/>
      <c r="N41" s="82"/>
      <c r="O41" s="82"/>
      <c r="P41" s="82"/>
    </row>
    <row r="42" spans="1:16" s="88" customFormat="1" ht="30" customHeight="1">
      <c r="A42" s="71" t="s">
        <v>128</v>
      </c>
      <c r="B42" s="68" t="s">
        <v>217</v>
      </c>
      <c r="C42" s="62" t="s">
        <v>276</v>
      </c>
      <c r="D42" s="63"/>
      <c r="E42" s="64" t="s">
        <v>53</v>
      </c>
      <c r="F42" s="65">
        <v>15</v>
      </c>
      <c r="G42" s="66"/>
      <c r="H42" s="67">
        <f>ROUND(G42*F42,2)</f>
        <v>0</v>
      </c>
      <c r="I42" s="77"/>
      <c r="K42" s="79"/>
      <c r="N42" s="82"/>
      <c r="O42" s="82"/>
      <c r="P42" s="82"/>
    </row>
    <row r="43" spans="1:8" ht="36" customHeight="1">
      <c r="A43" s="20"/>
      <c r="B43" s="6"/>
      <c r="C43" s="36" t="s">
        <v>22</v>
      </c>
      <c r="D43" s="10"/>
      <c r="E43" s="9"/>
      <c r="F43" s="8"/>
      <c r="G43" s="20"/>
      <c r="H43" s="23"/>
    </row>
    <row r="44" spans="1:16" s="78" customFormat="1" ht="30" customHeight="1">
      <c r="A44" s="74" t="s">
        <v>90</v>
      </c>
      <c r="B44" s="76" t="s">
        <v>186</v>
      </c>
      <c r="C44" s="62" t="s">
        <v>91</v>
      </c>
      <c r="D44" s="63" t="s">
        <v>321</v>
      </c>
      <c r="E44" s="64" t="s">
        <v>76</v>
      </c>
      <c r="F44" s="69">
        <v>200</v>
      </c>
      <c r="G44" s="66"/>
      <c r="H44" s="67">
        <f>ROUND(G44*F44,2)</f>
        <v>0</v>
      </c>
      <c r="I44" s="77"/>
      <c r="K44" s="79"/>
      <c r="N44" s="82"/>
      <c r="O44" s="82"/>
      <c r="P44" s="82"/>
    </row>
    <row r="45" spans="1:8" ht="48" customHeight="1">
      <c r="A45" s="20"/>
      <c r="B45" s="6"/>
      <c r="C45" s="36" t="s">
        <v>23</v>
      </c>
      <c r="D45" s="10"/>
      <c r="E45" s="9"/>
      <c r="F45" s="8"/>
      <c r="G45" s="20"/>
      <c r="H45" s="23"/>
    </row>
    <row r="46" spans="1:16" s="78" customFormat="1" ht="30" customHeight="1">
      <c r="A46" s="74" t="s">
        <v>324</v>
      </c>
      <c r="B46" s="76" t="s">
        <v>363</v>
      </c>
      <c r="C46" s="62" t="s">
        <v>325</v>
      </c>
      <c r="D46" s="63" t="s">
        <v>323</v>
      </c>
      <c r="E46" s="64"/>
      <c r="F46" s="69"/>
      <c r="G46" s="84"/>
      <c r="H46" s="72"/>
      <c r="I46" s="77"/>
      <c r="J46" s="93"/>
      <c r="K46" s="79"/>
      <c r="N46" s="82"/>
      <c r="O46" s="82"/>
      <c r="P46" s="82"/>
    </row>
    <row r="47" spans="1:16" s="78" customFormat="1" ht="30" customHeight="1">
      <c r="A47" s="74" t="s">
        <v>326</v>
      </c>
      <c r="B47" s="61" t="s">
        <v>52</v>
      </c>
      <c r="C47" s="62" t="s">
        <v>327</v>
      </c>
      <c r="D47" s="63"/>
      <c r="E47" s="64" t="s">
        <v>58</v>
      </c>
      <c r="F47" s="69">
        <v>2</v>
      </c>
      <c r="G47" s="66"/>
      <c r="H47" s="67">
        <f>ROUND(G47*F47,2)</f>
        <v>0</v>
      </c>
      <c r="I47" s="77"/>
      <c r="K47" s="79"/>
      <c r="N47" s="82"/>
      <c r="O47" s="82"/>
      <c r="P47" s="82"/>
    </row>
    <row r="48" spans="1:16" s="98" customFormat="1" ht="43.5" customHeight="1">
      <c r="A48" s="74" t="s">
        <v>352</v>
      </c>
      <c r="B48" s="76" t="s">
        <v>364</v>
      </c>
      <c r="C48" s="75" t="s">
        <v>353</v>
      </c>
      <c r="D48" s="63" t="s">
        <v>323</v>
      </c>
      <c r="E48" s="64"/>
      <c r="F48" s="69"/>
      <c r="G48" s="84"/>
      <c r="H48" s="72"/>
      <c r="I48" s="77"/>
      <c r="J48" s="93"/>
      <c r="K48" s="79"/>
      <c r="N48" s="82"/>
      <c r="O48" s="82"/>
      <c r="P48" s="82"/>
    </row>
    <row r="49" spans="1:16" s="98" customFormat="1" ht="30" customHeight="1">
      <c r="A49" s="74" t="s">
        <v>354</v>
      </c>
      <c r="B49" s="61" t="s">
        <v>52</v>
      </c>
      <c r="C49" s="75" t="s">
        <v>356</v>
      </c>
      <c r="D49" s="63"/>
      <c r="E49" s="64" t="s">
        <v>58</v>
      </c>
      <c r="F49" s="69">
        <v>2</v>
      </c>
      <c r="G49" s="66"/>
      <c r="H49" s="67">
        <f>ROUND(G49*F49,2)</f>
        <v>0</v>
      </c>
      <c r="I49" s="77" t="s">
        <v>355</v>
      </c>
      <c r="K49" s="79"/>
      <c r="N49" s="82"/>
      <c r="O49" s="82"/>
      <c r="P49" s="82"/>
    </row>
    <row r="50" spans="1:16" s="88" customFormat="1" ht="39.75" customHeight="1">
      <c r="A50" s="74" t="s">
        <v>334</v>
      </c>
      <c r="B50" s="76" t="s">
        <v>365</v>
      </c>
      <c r="C50" s="62" t="s">
        <v>335</v>
      </c>
      <c r="D50" s="63" t="s">
        <v>323</v>
      </c>
      <c r="E50" s="64" t="s">
        <v>58</v>
      </c>
      <c r="F50" s="69">
        <v>2</v>
      </c>
      <c r="G50" s="66"/>
      <c r="H50" s="67">
        <f>ROUND(G50*F50,2)</f>
        <v>0</v>
      </c>
      <c r="I50" s="77"/>
      <c r="J50" s="93"/>
      <c r="K50" s="79"/>
      <c r="N50" s="82"/>
      <c r="O50" s="82"/>
      <c r="P50" s="82"/>
    </row>
    <row r="51" spans="1:8" ht="36" customHeight="1">
      <c r="A51" s="20"/>
      <c r="B51" s="12"/>
      <c r="C51" s="36" t="s">
        <v>24</v>
      </c>
      <c r="D51" s="10"/>
      <c r="E51" s="9"/>
      <c r="F51" s="8"/>
      <c r="G51" s="20"/>
      <c r="H51" s="23"/>
    </row>
    <row r="52" spans="1:16" s="88" customFormat="1" ht="43.5" customHeight="1">
      <c r="A52" s="74" t="s">
        <v>95</v>
      </c>
      <c r="B52" s="76" t="s">
        <v>350</v>
      </c>
      <c r="C52" s="62" t="s">
        <v>155</v>
      </c>
      <c r="D52" s="63" t="s">
        <v>339</v>
      </c>
      <c r="E52" s="64" t="s">
        <v>58</v>
      </c>
      <c r="F52" s="69">
        <v>1</v>
      </c>
      <c r="G52" s="66"/>
      <c r="H52" s="67">
        <f>ROUND(G52*F52,2)</f>
        <v>0</v>
      </c>
      <c r="I52" s="77"/>
      <c r="K52" s="79"/>
      <c r="N52" s="82"/>
      <c r="O52" s="82"/>
      <c r="P52" s="82"/>
    </row>
    <row r="53" spans="1:16" s="88" customFormat="1" ht="30" customHeight="1">
      <c r="A53" s="74" t="s">
        <v>129</v>
      </c>
      <c r="B53" s="76" t="s">
        <v>366</v>
      </c>
      <c r="C53" s="62" t="s">
        <v>156</v>
      </c>
      <c r="D53" s="63" t="s">
        <v>323</v>
      </c>
      <c r="E53" s="64"/>
      <c r="F53" s="69"/>
      <c r="G53" s="67"/>
      <c r="H53" s="72"/>
      <c r="I53" s="77"/>
      <c r="J53" s="96"/>
      <c r="K53" s="79"/>
      <c r="N53" s="82"/>
      <c r="O53" s="82"/>
      <c r="P53" s="82"/>
    </row>
    <row r="54" spans="1:16" s="88" customFormat="1" ht="30" customHeight="1">
      <c r="A54" s="74" t="s">
        <v>157</v>
      </c>
      <c r="B54" s="61" t="s">
        <v>52</v>
      </c>
      <c r="C54" s="62" t="s">
        <v>340</v>
      </c>
      <c r="D54" s="63"/>
      <c r="E54" s="64" t="s">
        <v>130</v>
      </c>
      <c r="F54" s="100">
        <v>0.6</v>
      </c>
      <c r="G54" s="66"/>
      <c r="H54" s="67">
        <f>ROUND(G54*F54,2)</f>
        <v>0</v>
      </c>
      <c r="I54" s="77"/>
      <c r="J54" s="96"/>
      <c r="K54" s="79"/>
      <c r="N54" s="82"/>
      <c r="O54" s="82"/>
      <c r="P54" s="82"/>
    </row>
    <row r="55" spans="1:16" s="78" customFormat="1" ht="30" customHeight="1">
      <c r="A55" s="74" t="s">
        <v>96</v>
      </c>
      <c r="B55" s="76" t="s">
        <v>188</v>
      </c>
      <c r="C55" s="62" t="s">
        <v>158</v>
      </c>
      <c r="D55" s="63" t="s">
        <v>339</v>
      </c>
      <c r="E55" s="64"/>
      <c r="F55" s="69"/>
      <c r="G55" s="84"/>
      <c r="H55" s="72"/>
      <c r="I55" s="77"/>
      <c r="K55" s="79"/>
      <c r="N55" s="82"/>
      <c r="O55" s="82"/>
      <c r="P55" s="82"/>
    </row>
    <row r="56" spans="1:16" s="88" customFormat="1" ht="30" customHeight="1">
      <c r="A56" s="74" t="s">
        <v>341</v>
      </c>
      <c r="B56" s="61" t="s">
        <v>52</v>
      </c>
      <c r="C56" s="62" t="s">
        <v>342</v>
      </c>
      <c r="D56" s="63"/>
      <c r="E56" s="64" t="s">
        <v>58</v>
      </c>
      <c r="F56" s="69">
        <v>1</v>
      </c>
      <c r="G56" s="66"/>
      <c r="H56" s="67">
        <f>ROUND(G56*F56,2)</f>
        <v>0</v>
      </c>
      <c r="I56" s="77"/>
      <c r="K56" s="79"/>
      <c r="N56" s="82"/>
      <c r="O56" s="82"/>
      <c r="P56" s="82"/>
    </row>
    <row r="57" spans="1:16" s="88" customFormat="1" ht="30" customHeight="1">
      <c r="A57" s="74" t="s">
        <v>97</v>
      </c>
      <c r="B57" s="61" t="s">
        <v>63</v>
      </c>
      <c r="C57" s="62" t="s">
        <v>98</v>
      </c>
      <c r="D57" s="63"/>
      <c r="E57" s="64" t="s">
        <v>58</v>
      </c>
      <c r="F57" s="69">
        <v>1</v>
      </c>
      <c r="G57" s="66"/>
      <c r="H57" s="67">
        <f>ROUND(G57*F57,2)</f>
        <v>0</v>
      </c>
      <c r="I57" s="77"/>
      <c r="K57" s="79"/>
      <c r="N57" s="82"/>
      <c r="O57" s="82"/>
      <c r="P57" s="82"/>
    </row>
    <row r="58" spans="1:16" s="88" customFormat="1" ht="30" customHeight="1">
      <c r="A58" s="74" t="s">
        <v>99</v>
      </c>
      <c r="B58" s="61" t="s">
        <v>77</v>
      </c>
      <c r="C58" s="62" t="s">
        <v>100</v>
      </c>
      <c r="D58" s="63"/>
      <c r="E58" s="64" t="s">
        <v>58</v>
      </c>
      <c r="F58" s="69">
        <v>1</v>
      </c>
      <c r="G58" s="66"/>
      <c r="H58" s="67">
        <f>ROUND(G58*F58,2)</f>
        <v>0</v>
      </c>
      <c r="I58" s="77"/>
      <c r="K58" s="79"/>
      <c r="N58" s="82"/>
      <c r="O58" s="82"/>
      <c r="P58" s="82"/>
    </row>
    <row r="59" spans="1:8" ht="36" customHeight="1">
      <c r="A59" s="20"/>
      <c r="B59" s="16"/>
      <c r="C59" s="36" t="s">
        <v>25</v>
      </c>
      <c r="D59" s="10"/>
      <c r="E59" s="7"/>
      <c r="F59" s="10"/>
      <c r="G59" s="20"/>
      <c r="H59" s="23"/>
    </row>
    <row r="60" spans="1:16" s="78" customFormat="1" ht="30" customHeight="1">
      <c r="A60" s="71" t="s">
        <v>104</v>
      </c>
      <c r="B60" s="76" t="s">
        <v>190</v>
      </c>
      <c r="C60" s="62" t="s">
        <v>105</v>
      </c>
      <c r="D60" s="63" t="s">
        <v>345</v>
      </c>
      <c r="E60" s="64"/>
      <c r="F60" s="65"/>
      <c r="G60" s="84"/>
      <c r="H60" s="67"/>
      <c r="I60" s="77"/>
      <c r="K60" s="79"/>
      <c r="N60" s="82"/>
      <c r="O60" s="82"/>
      <c r="P60" s="82"/>
    </row>
    <row r="61" spans="1:16" s="88" customFormat="1" ht="30" customHeight="1">
      <c r="A61" s="71" t="s">
        <v>346</v>
      </c>
      <c r="B61" s="61" t="s">
        <v>52</v>
      </c>
      <c r="C61" s="62" t="s">
        <v>347</v>
      </c>
      <c r="D61" s="63"/>
      <c r="E61" s="64" t="s">
        <v>51</v>
      </c>
      <c r="F61" s="65">
        <v>150</v>
      </c>
      <c r="G61" s="66"/>
      <c r="H61" s="67">
        <f>ROUND(G61*F61,2)</f>
        <v>0</v>
      </c>
      <c r="I61" s="99"/>
      <c r="K61" s="79"/>
      <c r="N61" s="82"/>
      <c r="O61" s="82"/>
      <c r="P61" s="82"/>
    </row>
    <row r="62" spans="1:8" ht="30" customHeight="1" thickBot="1">
      <c r="A62" s="21"/>
      <c r="B62" s="40" t="str">
        <f>B6</f>
        <v>A</v>
      </c>
      <c r="C62" s="148" t="str">
        <f>C6</f>
        <v>CORNELL DRIVE - LINACRE ROAD TO BALDRY BAY S. LEG</v>
      </c>
      <c r="D62" s="149"/>
      <c r="E62" s="149"/>
      <c r="F62" s="150"/>
      <c r="G62" s="21"/>
      <c r="H62" s="21">
        <f>SUM(H6:H61)</f>
        <v>0</v>
      </c>
    </row>
    <row r="63" spans="1:8" s="44" customFormat="1" ht="30" customHeight="1" thickTop="1">
      <c r="A63" s="42"/>
      <c r="B63" s="41" t="s">
        <v>13</v>
      </c>
      <c r="C63" s="145" t="s">
        <v>167</v>
      </c>
      <c r="D63" s="146"/>
      <c r="E63" s="146"/>
      <c r="F63" s="147"/>
      <c r="G63" s="42"/>
      <c r="H63" s="43"/>
    </row>
    <row r="64" spans="1:8" ht="36" customHeight="1">
      <c r="A64" s="20"/>
      <c r="B64" s="16"/>
      <c r="C64" s="35" t="s">
        <v>19</v>
      </c>
      <c r="D64" s="10"/>
      <c r="E64" s="8" t="s">
        <v>2</v>
      </c>
      <c r="F64" s="8" t="s">
        <v>2</v>
      </c>
      <c r="G64" s="20"/>
      <c r="H64" s="23"/>
    </row>
    <row r="65" spans="1:16" s="88" customFormat="1" ht="30" customHeight="1">
      <c r="A65" s="74" t="s">
        <v>56</v>
      </c>
      <c r="B65" s="76" t="s">
        <v>109</v>
      </c>
      <c r="C65" s="62" t="s">
        <v>57</v>
      </c>
      <c r="D65" s="63" t="s">
        <v>173</v>
      </c>
      <c r="E65" s="64" t="s">
        <v>51</v>
      </c>
      <c r="F65" s="65">
        <v>3830</v>
      </c>
      <c r="G65" s="66"/>
      <c r="H65" s="67">
        <f>ROUND(G65*F65,2)</f>
        <v>0</v>
      </c>
      <c r="I65" s="77" t="s">
        <v>185</v>
      </c>
      <c r="K65" s="79"/>
      <c r="N65" s="82"/>
      <c r="O65" s="82"/>
      <c r="P65" s="82"/>
    </row>
    <row r="66" spans="1:8" ht="36" customHeight="1">
      <c r="A66" s="20"/>
      <c r="B66" s="16"/>
      <c r="C66" s="36" t="s">
        <v>20</v>
      </c>
      <c r="D66" s="10"/>
      <c r="E66" s="7"/>
      <c r="F66" s="10"/>
      <c r="G66" s="20"/>
      <c r="H66" s="23"/>
    </row>
    <row r="67" spans="1:16" s="88" customFormat="1" ht="30" customHeight="1">
      <c r="A67" s="71" t="s">
        <v>59</v>
      </c>
      <c r="B67" s="76" t="s">
        <v>110</v>
      </c>
      <c r="C67" s="62" t="s">
        <v>60</v>
      </c>
      <c r="D67" s="63" t="s">
        <v>191</v>
      </c>
      <c r="E67" s="64"/>
      <c r="F67" s="65"/>
      <c r="G67" s="84"/>
      <c r="H67" s="67"/>
      <c r="I67" s="77"/>
      <c r="K67" s="79"/>
      <c r="N67" s="82"/>
      <c r="O67" s="82"/>
      <c r="P67" s="82"/>
    </row>
    <row r="68" spans="1:16" s="88" customFormat="1" ht="43.5" customHeight="1">
      <c r="A68" s="71" t="s">
        <v>192</v>
      </c>
      <c r="B68" s="61" t="s">
        <v>52</v>
      </c>
      <c r="C68" s="62" t="s">
        <v>193</v>
      </c>
      <c r="D68" s="63" t="s">
        <v>2</v>
      </c>
      <c r="E68" s="64" t="s">
        <v>51</v>
      </c>
      <c r="F68" s="65">
        <v>300</v>
      </c>
      <c r="G68" s="66"/>
      <c r="H68" s="67">
        <f>ROUND(G68*F68,2)</f>
        <v>0</v>
      </c>
      <c r="I68" s="77"/>
      <c r="K68" s="79"/>
      <c r="N68" s="82"/>
      <c r="O68" s="82"/>
      <c r="P68" s="82"/>
    </row>
    <row r="69" spans="1:16" s="88" customFormat="1" ht="30" customHeight="1">
      <c r="A69" s="71" t="s">
        <v>61</v>
      </c>
      <c r="B69" s="76" t="s">
        <v>111</v>
      </c>
      <c r="C69" s="62" t="s">
        <v>62</v>
      </c>
      <c r="D69" s="63" t="s">
        <v>191</v>
      </c>
      <c r="E69" s="64"/>
      <c r="F69" s="65"/>
      <c r="G69" s="84"/>
      <c r="H69" s="67"/>
      <c r="I69" s="77"/>
      <c r="K69" s="79"/>
      <c r="N69" s="82"/>
      <c r="O69" s="82"/>
      <c r="P69" s="82"/>
    </row>
    <row r="70" spans="1:16" s="88" customFormat="1" ht="43.5" customHeight="1">
      <c r="A70" s="71" t="s">
        <v>194</v>
      </c>
      <c r="B70" s="61" t="s">
        <v>52</v>
      </c>
      <c r="C70" s="62" t="s">
        <v>195</v>
      </c>
      <c r="D70" s="63" t="s">
        <v>2</v>
      </c>
      <c r="E70" s="64" t="s">
        <v>51</v>
      </c>
      <c r="F70" s="65">
        <v>20</v>
      </c>
      <c r="G70" s="66"/>
      <c r="H70" s="67">
        <f>ROUND(G70*F70,2)</f>
        <v>0</v>
      </c>
      <c r="I70" s="77"/>
      <c r="K70" s="79"/>
      <c r="N70" s="82"/>
      <c r="O70" s="82"/>
      <c r="P70" s="82"/>
    </row>
    <row r="71" spans="1:16" s="88" customFormat="1" ht="43.5" customHeight="1">
      <c r="A71" s="71" t="s">
        <v>196</v>
      </c>
      <c r="B71" s="61" t="s">
        <v>63</v>
      </c>
      <c r="C71" s="62" t="s">
        <v>197</v>
      </c>
      <c r="D71" s="63" t="s">
        <v>2</v>
      </c>
      <c r="E71" s="64" t="s">
        <v>51</v>
      </c>
      <c r="F71" s="65">
        <v>214</v>
      </c>
      <c r="G71" s="66"/>
      <c r="H71" s="67">
        <f>ROUND(G71*F71,2)</f>
        <v>0</v>
      </c>
      <c r="I71" s="77"/>
      <c r="K71" s="79"/>
      <c r="N71" s="82"/>
      <c r="O71" s="82"/>
      <c r="P71" s="82"/>
    </row>
    <row r="72" spans="1:16" s="88" customFormat="1" ht="43.5" customHeight="1">
      <c r="A72" s="71" t="s">
        <v>198</v>
      </c>
      <c r="B72" s="61" t="s">
        <v>77</v>
      </c>
      <c r="C72" s="62" t="s">
        <v>199</v>
      </c>
      <c r="D72" s="63" t="s">
        <v>2</v>
      </c>
      <c r="E72" s="64" t="s">
        <v>51</v>
      </c>
      <c r="F72" s="65">
        <v>10</v>
      </c>
      <c r="G72" s="66"/>
      <c r="H72" s="67">
        <f>ROUND(G72*F72,2)</f>
        <v>0</v>
      </c>
      <c r="I72" s="77"/>
      <c r="K72" s="79"/>
      <c r="N72" s="82"/>
      <c r="O72" s="82"/>
      <c r="P72" s="82"/>
    </row>
    <row r="73" spans="1:16" s="88" customFormat="1" ht="43.5" customHeight="1">
      <c r="A73" s="71" t="s">
        <v>200</v>
      </c>
      <c r="B73" s="61" t="s">
        <v>102</v>
      </c>
      <c r="C73" s="62" t="s">
        <v>201</v>
      </c>
      <c r="D73" s="63" t="s">
        <v>2</v>
      </c>
      <c r="E73" s="64" t="s">
        <v>51</v>
      </c>
      <c r="F73" s="65">
        <v>10</v>
      </c>
      <c r="G73" s="66"/>
      <c r="H73" s="67">
        <f>ROUND(G73*F73,2)</f>
        <v>0</v>
      </c>
      <c r="I73" s="77"/>
      <c r="K73" s="79"/>
      <c r="N73" s="82"/>
      <c r="O73" s="82"/>
      <c r="P73" s="82"/>
    </row>
    <row r="74" spans="1:16" s="88" customFormat="1" ht="30" customHeight="1">
      <c r="A74" s="71" t="s">
        <v>65</v>
      </c>
      <c r="B74" s="76" t="s">
        <v>112</v>
      </c>
      <c r="C74" s="62" t="s">
        <v>66</v>
      </c>
      <c r="D74" s="63" t="s">
        <v>209</v>
      </c>
      <c r="E74" s="64"/>
      <c r="F74" s="65"/>
      <c r="G74" s="84"/>
      <c r="H74" s="67"/>
      <c r="I74" s="77"/>
      <c r="K74" s="79"/>
      <c r="N74" s="82"/>
      <c r="O74" s="82"/>
      <c r="P74" s="82"/>
    </row>
    <row r="75" spans="1:16" s="88" customFormat="1" ht="30" customHeight="1">
      <c r="A75" s="71" t="s">
        <v>67</v>
      </c>
      <c r="B75" s="61" t="s">
        <v>52</v>
      </c>
      <c r="C75" s="62" t="s">
        <v>68</v>
      </c>
      <c r="D75" s="63" t="s">
        <v>2</v>
      </c>
      <c r="E75" s="64" t="s">
        <v>58</v>
      </c>
      <c r="F75" s="65">
        <v>100</v>
      </c>
      <c r="G75" s="66"/>
      <c r="H75" s="67">
        <f>ROUND(G75*F75,2)</f>
        <v>0</v>
      </c>
      <c r="I75" s="77"/>
      <c r="K75" s="79"/>
      <c r="N75" s="82"/>
      <c r="O75" s="82"/>
      <c r="P75" s="82"/>
    </row>
    <row r="76" spans="1:16" s="88" customFormat="1" ht="30" customHeight="1">
      <c r="A76" s="71" t="s">
        <v>69</v>
      </c>
      <c r="B76" s="76" t="s">
        <v>113</v>
      </c>
      <c r="C76" s="62" t="s">
        <v>70</v>
      </c>
      <c r="D76" s="63" t="s">
        <v>209</v>
      </c>
      <c r="E76" s="64"/>
      <c r="F76" s="65"/>
      <c r="G76" s="84"/>
      <c r="H76" s="67"/>
      <c r="I76" s="77"/>
      <c r="K76" s="79"/>
      <c r="N76" s="82"/>
      <c r="O76" s="82"/>
      <c r="P76" s="82"/>
    </row>
    <row r="77" spans="1:16" s="88" customFormat="1" ht="30" customHeight="1">
      <c r="A77" s="71" t="s">
        <v>71</v>
      </c>
      <c r="B77" s="61" t="s">
        <v>52</v>
      </c>
      <c r="C77" s="62" t="s">
        <v>72</v>
      </c>
      <c r="D77" s="63" t="s">
        <v>2</v>
      </c>
      <c r="E77" s="64" t="s">
        <v>58</v>
      </c>
      <c r="F77" s="65">
        <v>350</v>
      </c>
      <c r="G77" s="66"/>
      <c r="H77" s="67">
        <f>ROUND(G77*F77,2)</f>
        <v>0</v>
      </c>
      <c r="I77" s="77"/>
      <c r="K77" s="79"/>
      <c r="N77" s="82"/>
      <c r="O77" s="82"/>
      <c r="P77" s="82"/>
    </row>
    <row r="78" spans="1:16" s="78" customFormat="1" ht="43.5" customHeight="1">
      <c r="A78" s="71" t="s">
        <v>214</v>
      </c>
      <c r="B78" s="76" t="s">
        <v>114</v>
      </c>
      <c r="C78" s="62" t="s">
        <v>73</v>
      </c>
      <c r="D78" s="63" t="s">
        <v>212</v>
      </c>
      <c r="E78" s="64"/>
      <c r="F78" s="65"/>
      <c r="G78" s="84"/>
      <c r="H78" s="67"/>
      <c r="I78" s="77"/>
      <c r="K78" s="79"/>
      <c r="N78" s="82"/>
      <c r="O78" s="82"/>
      <c r="P78" s="82"/>
    </row>
    <row r="79" spans="1:16" s="88" customFormat="1" ht="30" customHeight="1">
      <c r="A79" s="71" t="s">
        <v>215</v>
      </c>
      <c r="B79" s="61" t="s">
        <v>360</v>
      </c>
      <c r="C79" s="62" t="s">
        <v>74</v>
      </c>
      <c r="D79" s="63" t="s">
        <v>75</v>
      </c>
      <c r="E79" s="64"/>
      <c r="F79" s="65"/>
      <c r="G79" s="84"/>
      <c r="H79" s="67"/>
      <c r="I79" s="77"/>
      <c r="K79" s="79"/>
      <c r="N79" s="82"/>
      <c r="O79" s="82"/>
      <c r="P79" s="82"/>
    </row>
    <row r="80" spans="1:16" s="88" customFormat="1" ht="30" customHeight="1">
      <c r="A80" s="71" t="s">
        <v>216</v>
      </c>
      <c r="B80" s="68" t="s">
        <v>217</v>
      </c>
      <c r="C80" s="62" t="s">
        <v>218</v>
      </c>
      <c r="D80" s="63"/>
      <c r="E80" s="64" t="s">
        <v>51</v>
      </c>
      <c r="F80" s="65">
        <v>10</v>
      </c>
      <c r="G80" s="66"/>
      <c r="H80" s="67">
        <f>ROUND(G80*F80,2)</f>
        <v>0</v>
      </c>
      <c r="I80" s="89"/>
      <c r="K80" s="79"/>
      <c r="N80" s="82"/>
      <c r="O80" s="82"/>
      <c r="P80" s="82"/>
    </row>
    <row r="81" spans="1:16" s="88" customFormat="1" ht="30" customHeight="1">
      <c r="A81" s="71" t="s">
        <v>219</v>
      </c>
      <c r="B81" s="68" t="s">
        <v>220</v>
      </c>
      <c r="C81" s="62" t="s">
        <v>221</v>
      </c>
      <c r="D81" s="63"/>
      <c r="E81" s="64" t="s">
        <v>51</v>
      </c>
      <c r="F81" s="65">
        <v>40</v>
      </c>
      <c r="G81" s="66"/>
      <c r="H81" s="67">
        <f>ROUND(G81*F81,2)</f>
        <v>0</v>
      </c>
      <c r="I81" s="77"/>
      <c r="K81" s="79"/>
      <c r="N81" s="82"/>
      <c r="O81" s="82"/>
      <c r="P81" s="82"/>
    </row>
    <row r="82" spans="1:16" s="88" customFormat="1" ht="35.25" customHeight="1">
      <c r="A82" s="71"/>
      <c r="B82" s="76" t="s">
        <v>116</v>
      </c>
      <c r="C82" s="62" t="s">
        <v>351</v>
      </c>
      <c r="D82" s="63" t="s">
        <v>480</v>
      </c>
      <c r="E82" s="64" t="s">
        <v>76</v>
      </c>
      <c r="F82" s="65">
        <v>900</v>
      </c>
      <c r="G82" s="66"/>
      <c r="H82" s="67">
        <f>ROUND(G82*F82,2)</f>
        <v>0</v>
      </c>
      <c r="I82" s="77"/>
      <c r="K82" s="79"/>
      <c r="N82" s="82"/>
      <c r="O82" s="82"/>
      <c r="P82" s="82"/>
    </row>
    <row r="83" spans="1:16" s="88" customFormat="1" ht="30" customHeight="1">
      <c r="A83" s="71" t="s">
        <v>239</v>
      </c>
      <c r="B83" s="76" t="s">
        <v>120</v>
      </c>
      <c r="C83" s="62" t="s">
        <v>241</v>
      </c>
      <c r="D83" s="63" t="s">
        <v>234</v>
      </c>
      <c r="E83" s="64"/>
      <c r="F83" s="65"/>
      <c r="G83" s="84"/>
      <c r="H83" s="67"/>
      <c r="I83" s="77"/>
      <c r="K83" s="79"/>
      <c r="N83" s="82"/>
      <c r="O83" s="82"/>
      <c r="P83" s="82"/>
    </row>
    <row r="84" spans="1:16" s="88" customFormat="1" ht="30" customHeight="1">
      <c r="A84" s="71" t="s">
        <v>242</v>
      </c>
      <c r="B84" s="61" t="s">
        <v>52</v>
      </c>
      <c r="C84" s="62" t="s">
        <v>348</v>
      </c>
      <c r="D84" s="63" t="s">
        <v>243</v>
      </c>
      <c r="E84" s="64" t="s">
        <v>76</v>
      </c>
      <c r="F84" s="65">
        <v>760</v>
      </c>
      <c r="G84" s="66"/>
      <c r="H84" s="67">
        <f>ROUND(G84*F84,2)</f>
        <v>0</v>
      </c>
      <c r="I84" s="77" t="s">
        <v>244</v>
      </c>
      <c r="K84" s="79"/>
      <c r="N84" s="82"/>
      <c r="O84" s="82"/>
      <c r="P84" s="82"/>
    </row>
    <row r="85" spans="1:16" s="88" customFormat="1" ht="30" customHeight="1">
      <c r="A85" s="71" t="s">
        <v>252</v>
      </c>
      <c r="B85" s="61" t="s">
        <v>63</v>
      </c>
      <c r="C85" s="62" t="s">
        <v>510</v>
      </c>
      <c r="D85" s="63" t="s">
        <v>254</v>
      </c>
      <c r="E85" s="64" t="s">
        <v>76</v>
      </c>
      <c r="F85" s="65">
        <v>145</v>
      </c>
      <c r="G85" s="66"/>
      <c r="H85" s="67">
        <f>ROUND(G85*F85,2)</f>
        <v>0</v>
      </c>
      <c r="I85" s="77" t="s">
        <v>250</v>
      </c>
      <c r="K85" s="79"/>
      <c r="N85" s="82"/>
      <c r="O85" s="82"/>
      <c r="P85" s="82"/>
    </row>
    <row r="86" spans="1:16" s="88" customFormat="1" ht="30" customHeight="1">
      <c r="A86" s="71" t="s">
        <v>255</v>
      </c>
      <c r="B86" s="61" t="s">
        <v>77</v>
      </c>
      <c r="C86" s="62" t="s">
        <v>256</v>
      </c>
      <c r="D86" s="63" t="s">
        <v>257</v>
      </c>
      <c r="E86" s="64" t="s">
        <v>76</v>
      </c>
      <c r="F86" s="65">
        <v>10</v>
      </c>
      <c r="G86" s="66"/>
      <c r="H86" s="67">
        <f>ROUND(G86*F86,2)</f>
        <v>0</v>
      </c>
      <c r="I86" s="77"/>
      <c r="K86" s="79"/>
      <c r="N86" s="82"/>
      <c r="O86" s="82"/>
      <c r="P86" s="82"/>
    </row>
    <row r="87" spans="1:16" s="88" customFormat="1" ht="30" customHeight="1">
      <c r="A87" s="71" t="s">
        <v>259</v>
      </c>
      <c r="B87" s="76" t="s">
        <v>121</v>
      </c>
      <c r="C87" s="62" t="s">
        <v>78</v>
      </c>
      <c r="D87" s="63" t="s">
        <v>234</v>
      </c>
      <c r="E87" s="64"/>
      <c r="F87" s="65"/>
      <c r="G87" s="84"/>
      <c r="H87" s="67"/>
      <c r="I87" s="77"/>
      <c r="K87" s="79"/>
      <c r="N87" s="82"/>
      <c r="O87" s="82"/>
      <c r="P87" s="82"/>
    </row>
    <row r="88" spans="1:16" s="88" customFormat="1" ht="30" customHeight="1">
      <c r="A88" s="71" t="s">
        <v>261</v>
      </c>
      <c r="B88" s="61" t="s">
        <v>52</v>
      </c>
      <c r="C88" s="62" t="s">
        <v>348</v>
      </c>
      <c r="D88" s="63" t="s">
        <v>262</v>
      </c>
      <c r="E88" s="64"/>
      <c r="F88" s="65"/>
      <c r="G88" s="67"/>
      <c r="H88" s="67"/>
      <c r="I88" s="77" t="s">
        <v>244</v>
      </c>
      <c r="K88" s="79"/>
      <c r="N88" s="82"/>
      <c r="O88" s="82"/>
      <c r="P88" s="82"/>
    </row>
    <row r="89" spans="1:16" s="88" customFormat="1" ht="30" customHeight="1">
      <c r="A89" s="71" t="s">
        <v>263</v>
      </c>
      <c r="B89" s="68" t="s">
        <v>217</v>
      </c>
      <c r="C89" s="62" t="s">
        <v>264</v>
      </c>
      <c r="D89" s="63"/>
      <c r="E89" s="64" t="s">
        <v>76</v>
      </c>
      <c r="F89" s="65">
        <v>10</v>
      </c>
      <c r="G89" s="66"/>
      <c r="H89" s="67">
        <f aca="true" t="shared" si="0" ref="H89:H94">ROUND(G89*F89,2)</f>
        <v>0</v>
      </c>
      <c r="I89" s="89"/>
      <c r="K89" s="79"/>
      <c r="N89" s="82"/>
      <c r="O89" s="82"/>
      <c r="P89" s="82"/>
    </row>
    <row r="90" spans="1:16" s="88" customFormat="1" ht="30" customHeight="1">
      <c r="A90" s="71" t="s">
        <v>265</v>
      </c>
      <c r="B90" s="68" t="s">
        <v>220</v>
      </c>
      <c r="C90" s="62" t="s">
        <v>266</v>
      </c>
      <c r="D90" s="63"/>
      <c r="E90" s="64" t="s">
        <v>76</v>
      </c>
      <c r="F90" s="65">
        <v>50</v>
      </c>
      <c r="G90" s="66"/>
      <c r="H90" s="67">
        <f t="shared" si="0"/>
        <v>0</v>
      </c>
      <c r="I90" s="77"/>
      <c r="K90" s="79"/>
      <c r="N90" s="82"/>
      <c r="O90" s="82"/>
      <c r="P90" s="82"/>
    </row>
    <row r="91" spans="1:16" s="88" customFormat="1" ht="30" customHeight="1">
      <c r="A91" s="71" t="s">
        <v>267</v>
      </c>
      <c r="B91" s="61" t="s">
        <v>63</v>
      </c>
      <c r="C91" s="62" t="s">
        <v>349</v>
      </c>
      <c r="D91" s="63" t="s">
        <v>247</v>
      </c>
      <c r="E91" s="64" t="s">
        <v>76</v>
      </c>
      <c r="F91" s="65">
        <v>50</v>
      </c>
      <c r="G91" s="66"/>
      <c r="H91" s="67">
        <f t="shared" si="0"/>
        <v>0</v>
      </c>
      <c r="I91" s="77" t="s">
        <v>249</v>
      </c>
      <c r="K91" s="79"/>
      <c r="N91" s="82"/>
      <c r="O91" s="82"/>
      <c r="P91" s="82"/>
    </row>
    <row r="92" spans="1:16" s="109" customFormat="1" ht="30" customHeight="1">
      <c r="A92" s="106" t="s">
        <v>268</v>
      </c>
      <c r="B92" s="61" t="s">
        <v>77</v>
      </c>
      <c r="C92" s="62" t="s">
        <v>253</v>
      </c>
      <c r="D92" s="63" t="s">
        <v>254</v>
      </c>
      <c r="E92" s="64" t="s">
        <v>76</v>
      </c>
      <c r="F92" s="65">
        <v>40</v>
      </c>
      <c r="G92" s="66"/>
      <c r="H92" s="67">
        <f t="shared" si="0"/>
        <v>0</v>
      </c>
      <c r="I92" s="91"/>
      <c r="K92" s="107"/>
      <c r="N92" s="108"/>
      <c r="O92" s="108"/>
      <c r="P92" s="108"/>
    </row>
    <row r="93" spans="1:16" s="88" customFormat="1" ht="30" customHeight="1">
      <c r="A93" s="71" t="s">
        <v>269</v>
      </c>
      <c r="B93" s="61" t="s">
        <v>102</v>
      </c>
      <c r="C93" s="62" t="s">
        <v>256</v>
      </c>
      <c r="D93" s="63" t="s">
        <v>270</v>
      </c>
      <c r="E93" s="64" t="s">
        <v>76</v>
      </c>
      <c r="F93" s="65">
        <v>25</v>
      </c>
      <c r="G93" s="66"/>
      <c r="H93" s="67">
        <f t="shared" si="0"/>
        <v>0</v>
      </c>
      <c r="I93" s="77"/>
      <c r="K93" s="79"/>
      <c r="N93" s="82"/>
      <c r="O93" s="82"/>
      <c r="P93" s="82"/>
    </row>
    <row r="94" spans="1:16" s="88" customFormat="1" ht="43.5" customHeight="1">
      <c r="A94" s="71" t="s">
        <v>79</v>
      </c>
      <c r="B94" s="76" t="s">
        <v>122</v>
      </c>
      <c r="C94" s="62" t="s">
        <v>80</v>
      </c>
      <c r="D94" s="63" t="s">
        <v>273</v>
      </c>
      <c r="E94" s="64" t="s">
        <v>51</v>
      </c>
      <c r="F94" s="65">
        <v>30</v>
      </c>
      <c r="G94" s="66"/>
      <c r="H94" s="67">
        <f t="shared" si="0"/>
        <v>0</v>
      </c>
      <c r="I94" s="77"/>
      <c r="K94" s="79"/>
      <c r="N94" s="82"/>
      <c r="O94" s="82"/>
      <c r="P94" s="82"/>
    </row>
    <row r="95" spans="1:16" s="88" customFormat="1" ht="43.5" customHeight="1">
      <c r="A95" s="71" t="s">
        <v>81</v>
      </c>
      <c r="B95" s="76" t="s">
        <v>123</v>
      </c>
      <c r="C95" s="62" t="s">
        <v>82</v>
      </c>
      <c r="D95" s="63" t="s">
        <v>275</v>
      </c>
      <c r="E95" s="70"/>
      <c r="F95" s="65"/>
      <c r="G95" s="84"/>
      <c r="H95" s="67"/>
      <c r="I95" s="77"/>
      <c r="K95" s="79"/>
      <c r="N95" s="82"/>
      <c r="O95" s="82"/>
      <c r="P95" s="82"/>
    </row>
    <row r="96" spans="1:16" s="88" customFormat="1" ht="30" customHeight="1">
      <c r="A96" s="71" t="s">
        <v>83</v>
      </c>
      <c r="B96" s="61" t="s">
        <v>52</v>
      </c>
      <c r="C96" s="62" t="s">
        <v>84</v>
      </c>
      <c r="D96" s="63"/>
      <c r="E96" s="64"/>
      <c r="F96" s="65"/>
      <c r="G96" s="84"/>
      <c r="H96" s="67"/>
      <c r="I96" s="77"/>
      <c r="K96" s="79"/>
      <c r="N96" s="82"/>
      <c r="O96" s="82"/>
      <c r="P96" s="82"/>
    </row>
    <row r="97" spans="1:16" s="88" customFormat="1" ht="30" customHeight="1">
      <c r="A97" s="71" t="s">
        <v>85</v>
      </c>
      <c r="B97" s="68" t="s">
        <v>217</v>
      </c>
      <c r="C97" s="62" t="s">
        <v>276</v>
      </c>
      <c r="D97" s="63"/>
      <c r="E97" s="64" t="s">
        <v>53</v>
      </c>
      <c r="F97" s="65">
        <v>1050</v>
      </c>
      <c r="G97" s="66"/>
      <c r="H97" s="67">
        <f>ROUND(G97*F97,2)</f>
        <v>0</v>
      </c>
      <c r="I97" s="77"/>
      <c r="K97" s="79"/>
      <c r="N97" s="82"/>
      <c r="O97" s="82"/>
      <c r="P97" s="82"/>
    </row>
    <row r="98" spans="1:16" s="88" customFormat="1" ht="30" customHeight="1">
      <c r="A98" s="71" t="s">
        <v>126</v>
      </c>
      <c r="B98" s="61" t="s">
        <v>63</v>
      </c>
      <c r="C98" s="62" t="s">
        <v>127</v>
      </c>
      <c r="D98" s="63"/>
      <c r="E98" s="64"/>
      <c r="F98" s="65"/>
      <c r="G98" s="84"/>
      <c r="H98" s="67"/>
      <c r="I98" s="77"/>
      <c r="K98" s="79"/>
      <c r="N98" s="82"/>
      <c r="O98" s="82"/>
      <c r="P98" s="82"/>
    </row>
    <row r="99" spans="1:16" s="88" customFormat="1" ht="30" customHeight="1">
      <c r="A99" s="71" t="s">
        <v>128</v>
      </c>
      <c r="B99" s="68" t="s">
        <v>217</v>
      </c>
      <c r="C99" s="62" t="s">
        <v>276</v>
      </c>
      <c r="D99" s="63"/>
      <c r="E99" s="64" t="s">
        <v>53</v>
      </c>
      <c r="F99" s="65">
        <v>115</v>
      </c>
      <c r="G99" s="66"/>
      <c r="H99" s="67">
        <f>ROUND(G99*F99,2)</f>
        <v>0</v>
      </c>
      <c r="I99" s="77"/>
      <c r="K99" s="79"/>
      <c r="N99" s="82"/>
      <c r="O99" s="82"/>
      <c r="P99" s="82"/>
    </row>
    <row r="100" spans="1:16" s="94" customFormat="1" ht="30" customHeight="1">
      <c r="A100" s="71" t="s">
        <v>278</v>
      </c>
      <c r="B100" s="76" t="s">
        <v>124</v>
      </c>
      <c r="C100" s="62" t="s">
        <v>280</v>
      </c>
      <c r="D100" s="63" t="s">
        <v>281</v>
      </c>
      <c r="E100" s="64"/>
      <c r="F100" s="65"/>
      <c r="G100" s="84"/>
      <c r="H100" s="67"/>
      <c r="I100" s="77"/>
      <c r="K100" s="79"/>
      <c r="N100" s="82"/>
      <c r="O100" s="82"/>
      <c r="P100" s="82"/>
    </row>
    <row r="101" spans="1:16" s="95" customFormat="1" ht="30" customHeight="1">
      <c r="A101" s="71" t="s">
        <v>282</v>
      </c>
      <c r="B101" s="61" t="s">
        <v>52</v>
      </c>
      <c r="C101" s="62" t="s">
        <v>283</v>
      </c>
      <c r="D101" s="63" t="s">
        <v>2</v>
      </c>
      <c r="E101" s="64" t="s">
        <v>51</v>
      </c>
      <c r="F101" s="65">
        <v>535</v>
      </c>
      <c r="G101" s="66"/>
      <c r="H101" s="67">
        <f aca="true" t="shared" si="1" ref="H101:H107">ROUND(G101*F101,2)</f>
        <v>0</v>
      </c>
      <c r="I101" s="77"/>
      <c r="K101" s="79"/>
      <c r="N101" s="82"/>
      <c r="O101" s="82"/>
      <c r="P101" s="82"/>
    </row>
    <row r="102" spans="1:16" s="95" customFormat="1" ht="30" customHeight="1">
      <c r="A102" s="71" t="s">
        <v>284</v>
      </c>
      <c r="B102" s="61" t="s">
        <v>63</v>
      </c>
      <c r="C102" s="62" t="s">
        <v>285</v>
      </c>
      <c r="D102" s="63" t="s">
        <v>2</v>
      </c>
      <c r="E102" s="64" t="s">
        <v>51</v>
      </c>
      <c r="F102" s="65">
        <v>100</v>
      </c>
      <c r="G102" s="66"/>
      <c r="H102" s="67">
        <f t="shared" si="1"/>
        <v>0</v>
      </c>
      <c r="I102" s="77"/>
      <c r="K102" s="79"/>
      <c r="N102" s="82"/>
      <c r="O102" s="82"/>
      <c r="P102" s="82"/>
    </row>
    <row r="103" spans="1:16" s="95" customFormat="1" ht="30" customHeight="1">
      <c r="A103" s="71" t="s">
        <v>286</v>
      </c>
      <c r="B103" s="61" t="s">
        <v>77</v>
      </c>
      <c r="C103" s="62" t="s">
        <v>287</v>
      </c>
      <c r="D103" s="63" t="s">
        <v>2</v>
      </c>
      <c r="E103" s="64" t="s">
        <v>51</v>
      </c>
      <c r="F103" s="65">
        <v>30</v>
      </c>
      <c r="G103" s="66"/>
      <c r="H103" s="67">
        <f t="shared" si="1"/>
        <v>0</v>
      </c>
      <c r="I103" s="77"/>
      <c r="K103" s="79"/>
      <c r="N103" s="82"/>
      <c r="O103" s="82"/>
      <c r="P103" s="82"/>
    </row>
    <row r="104" spans="1:16" s="94" customFormat="1" ht="42" customHeight="1">
      <c r="A104" s="71" t="s">
        <v>426</v>
      </c>
      <c r="B104" s="76" t="s">
        <v>125</v>
      </c>
      <c r="C104" s="62" t="s">
        <v>428</v>
      </c>
      <c r="D104" s="63" t="s">
        <v>477</v>
      </c>
      <c r="E104" s="64" t="s">
        <v>51</v>
      </c>
      <c r="F104" s="69">
        <v>1490</v>
      </c>
      <c r="G104" s="66"/>
      <c r="H104" s="67">
        <f t="shared" si="1"/>
        <v>0</v>
      </c>
      <c r="I104" s="87"/>
      <c r="K104" s="79"/>
      <c r="N104" s="82"/>
      <c r="O104" s="82"/>
      <c r="P104" s="82"/>
    </row>
    <row r="105" spans="1:16" s="88" customFormat="1" ht="30" customHeight="1">
      <c r="A105" s="71" t="s">
        <v>429</v>
      </c>
      <c r="B105" s="76" t="s">
        <v>228</v>
      </c>
      <c r="C105" s="62" t="s">
        <v>430</v>
      </c>
      <c r="D105" s="63" t="s">
        <v>478</v>
      </c>
      <c r="E105" s="64" t="s">
        <v>51</v>
      </c>
      <c r="F105" s="65">
        <v>100</v>
      </c>
      <c r="G105" s="66"/>
      <c r="H105" s="67">
        <f t="shared" si="1"/>
        <v>0</v>
      </c>
      <c r="I105" s="77"/>
      <c r="K105" s="79"/>
      <c r="N105" s="82"/>
      <c r="O105" s="82"/>
      <c r="P105" s="82"/>
    </row>
    <row r="106" spans="1:16" s="88" customFormat="1" ht="30" customHeight="1">
      <c r="A106" s="71" t="s">
        <v>432</v>
      </c>
      <c r="B106" s="76" t="s">
        <v>230</v>
      </c>
      <c r="C106" s="62" t="s">
        <v>433</v>
      </c>
      <c r="D106" s="63" t="s">
        <v>431</v>
      </c>
      <c r="E106" s="64" t="s">
        <v>51</v>
      </c>
      <c r="F106" s="69">
        <v>1490</v>
      </c>
      <c r="G106" s="66"/>
      <c r="H106" s="67">
        <f t="shared" si="1"/>
        <v>0</v>
      </c>
      <c r="I106" s="77"/>
      <c r="K106" s="79"/>
      <c r="N106" s="82"/>
      <c r="O106" s="82"/>
      <c r="P106" s="82"/>
    </row>
    <row r="107" spans="1:16" s="88" customFormat="1" ht="30" customHeight="1">
      <c r="A107" s="71" t="s">
        <v>434</v>
      </c>
      <c r="B107" s="76" t="s">
        <v>232</v>
      </c>
      <c r="C107" s="62" t="s">
        <v>435</v>
      </c>
      <c r="D107" s="63" t="s">
        <v>431</v>
      </c>
      <c r="E107" s="64" t="s">
        <v>76</v>
      </c>
      <c r="F107" s="69">
        <v>100</v>
      </c>
      <c r="G107" s="66"/>
      <c r="H107" s="67">
        <f t="shared" si="1"/>
        <v>0</v>
      </c>
      <c r="I107" s="77"/>
      <c r="K107" s="79"/>
      <c r="N107" s="82"/>
      <c r="O107" s="82"/>
      <c r="P107" s="82"/>
    </row>
    <row r="108" spans="1:8" ht="36" customHeight="1">
      <c r="A108" s="20"/>
      <c r="B108" s="6"/>
      <c r="C108" s="36" t="s">
        <v>22</v>
      </c>
      <c r="D108" s="10"/>
      <c r="E108" s="9"/>
      <c r="F108" s="8"/>
      <c r="G108" s="20"/>
      <c r="H108" s="23"/>
    </row>
    <row r="109" spans="1:16" s="78" customFormat="1" ht="30" customHeight="1">
      <c r="A109" s="74" t="s">
        <v>90</v>
      </c>
      <c r="B109" s="76" t="s">
        <v>240</v>
      </c>
      <c r="C109" s="62" t="s">
        <v>91</v>
      </c>
      <c r="D109" s="63" t="s">
        <v>321</v>
      </c>
      <c r="E109" s="64" t="s">
        <v>76</v>
      </c>
      <c r="F109" s="69">
        <v>1200</v>
      </c>
      <c r="G109" s="66"/>
      <c r="H109" s="67">
        <f>ROUND(G109*F109,2)</f>
        <v>0</v>
      </c>
      <c r="I109" s="77"/>
      <c r="K109" s="79"/>
      <c r="N109" s="82"/>
      <c r="O109" s="82"/>
      <c r="P109" s="82"/>
    </row>
    <row r="110" spans="1:8" ht="48" customHeight="1">
      <c r="A110" s="20"/>
      <c r="B110" s="6"/>
      <c r="C110" s="36" t="s">
        <v>23</v>
      </c>
      <c r="D110" s="10"/>
      <c r="E110" s="9"/>
      <c r="F110" s="8"/>
      <c r="G110" s="20"/>
      <c r="H110" s="23"/>
    </row>
    <row r="111" spans="1:16" s="78" customFormat="1" ht="30" customHeight="1">
      <c r="A111" s="74" t="s">
        <v>324</v>
      </c>
      <c r="B111" s="76" t="s">
        <v>260</v>
      </c>
      <c r="C111" s="62" t="s">
        <v>325</v>
      </c>
      <c r="D111" s="63" t="s">
        <v>323</v>
      </c>
      <c r="E111" s="64"/>
      <c r="F111" s="69"/>
      <c r="G111" s="84"/>
      <c r="H111" s="72"/>
      <c r="I111" s="77"/>
      <c r="J111" s="93"/>
      <c r="K111" s="79"/>
      <c r="N111" s="82"/>
      <c r="O111" s="82"/>
      <c r="P111" s="82"/>
    </row>
    <row r="112" spans="1:16" s="78" customFormat="1" ht="30" customHeight="1">
      <c r="A112" s="74" t="s">
        <v>326</v>
      </c>
      <c r="B112" s="61" t="s">
        <v>52</v>
      </c>
      <c r="C112" s="62" t="s">
        <v>327</v>
      </c>
      <c r="D112" s="63"/>
      <c r="E112" s="64" t="s">
        <v>58</v>
      </c>
      <c r="F112" s="69">
        <v>1</v>
      </c>
      <c r="G112" s="66"/>
      <c r="H112" s="67">
        <f>ROUND(G112*F112,2)</f>
        <v>0</v>
      </c>
      <c r="I112" s="77"/>
      <c r="K112" s="79"/>
      <c r="N112" s="82"/>
      <c r="O112" s="82"/>
      <c r="P112" s="82"/>
    </row>
    <row r="113" spans="1:16" s="98" customFormat="1" ht="43.5" customHeight="1">
      <c r="A113" s="74" t="s">
        <v>147</v>
      </c>
      <c r="B113" s="76" t="s">
        <v>436</v>
      </c>
      <c r="C113" s="75" t="s">
        <v>149</v>
      </c>
      <c r="D113" s="63" t="s">
        <v>323</v>
      </c>
      <c r="E113" s="64"/>
      <c r="F113" s="69"/>
      <c r="G113" s="84"/>
      <c r="H113" s="72"/>
      <c r="I113" s="77"/>
      <c r="J113" s="97"/>
      <c r="K113" s="79"/>
      <c r="N113" s="82"/>
      <c r="O113" s="82"/>
      <c r="P113" s="82"/>
    </row>
    <row r="114" spans="1:16" s="88" customFormat="1" ht="43.5" customHeight="1">
      <c r="A114" s="74" t="s">
        <v>92</v>
      </c>
      <c r="B114" s="61" t="s">
        <v>52</v>
      </c>
      <c r="C114" s="62" t="s">
        <v>154</v>
      </c>
      <c r="D114" s="63"/>
      <c r="E114" s="64" t="s">
        <v>58</v>
      </c>
      <c r="F114" s="69">
        <v>6</v>
      </c>
      <c r="G114" s="66"/>
      <c r="H114" s="67">
        <f>ROUND(G114*F114,2)</f>
        <v>0</v>
      </c>
      <c r="I114" s="87"/>
      <c r="J114" s="96"/>
      <c r="K114" s="79"/>
      <c r="N114" s="82"/>
      <c r="O114" s="82"/>
      <c r="P114" s="82"/>
    </row>
    <row r="115" spans="1:16" s="88" customFormat="1" ht="43.5" customHeight="1">
      <c r="A115" s="74" t="s">
        <v>93</v>
      </c>
      <c r="B115" s="61" t="s">
        <v>63</v>
      </c>
      <c r="C115" s="62" t="s">
        <v>94</v>
      </c>
      <c r="D115" s="63"/>
      <c r="E115" s="64" t="s">
        <v>58</v>
      </c>
      <c r="F115" s="69">
        <v>6</v>
      </c>
      <c r="G115" s="66"/>
      <c r="H115" s="67">
        <f>ROUND(G115*F115,2)</f>
        <v>0</v>
      </c>
      <c r="I115" s="87"/>
      <c r="J115" s="96"/>
      <c r="K115" s="79"/>
      <c r="N115" s="82"/>
      <c r="O115" s="82"/>
      <c r="P115" s="82"/>
    </row>
    <row r="116" spans="1:16" s="98" customFormat="1" ht="39.75" customHeight="1">
      <c r="A116" s="74" t="s">
        <v>330</v>
      </c>
      <c r="B116" s="76" t="s">
        <v>272</v>
      </c>
      <c r="C116" s="75" t="s">
        <v>331</v>
      </c>
      <c r="D116" s="63" t="s">
        <v>323</v>
      </c>
      <c r="E116" s="64"/>
      <c r="F116" s="69"/>
      <c r="G116" s="84"/>
      <c r="H116" s="72"/>
      <c r="I116" s="77"/>
      <c r="J116" s="96"/>
      <c r="K116" s="79"/>
      <c r="N116" s="82"/>
      <c r="O116" s="82"/>
      <c r="P116" s="82"/>
    </row>
    <row r="117" spans="1:16" s="98" customFormat="1" ht="30" customHeight="1">
      <c r="A117" s="74" t="s">
        <v>332</v>
      </c>
      <c r="B117" s="61" t="s">
        <v>52</v>
      </c>
      <c r="C117" s="75" t="s">
        <v>369</v>
      </c>
      <c r="D117" s="63"/>
      <c r="E117" s="64" t="s">
        <v>58</v>
      </c>
      <c r="F117" s="69">
        <v>1</v>
      </c>
      <c r="G117" s="66"/>
      <c r="H117" s="67">
        <f>ROUND(G117*F117,2)</f>
        <v>0</v>
      </c>
      <c r="I117" s="77" t="s">
        <v>333</v>
      </c>
      <c r="J117" s="96"/>
      <c r="K117" s="79"/>
      <c r="N117" s="82"/>
      <c r="O117" s="82"/>
      <c r="P117" s="82"/>
    </row>
    <row r="118" spans="1:8" ht="36" customHeight="1">
      <c r="A118" s="20"/>
      <c r="B118" s="12"/>
      <c r="C118" s="36" t="s">
        <v>24</v>
      </c>
      <c r="D118" s="10"/>
      <c r="E118" s="9"/>
      <c r="F118" s="8"/>
      <c r="G118" s="20"/>
      <c r="H118" s="23"/>
    </row>
    <row r="119" spans="1:16" s="88" customFormat="1" ht="43.5" customHeight="1">
      <c r="A119" s="74" t="s">
        <v>95</v>
      </c>
      <c r="B119" s="76" t="s">
        <v>274</v>
      </c>
      <c r="C119" s="62" t="s">
        <v>155</v>
      </c>
      <c r="D119" s="63" t="s">
        <v>339</v>
      </c>
      <c r="E119" s="64" t="s">
        <v>58</v>
      </c>
      <c r="F119" s="69">
        <v>8</v>
      </c>
      <c r="G119" s="66"/>
      <c r="H119" s="67">
        <f>ROUND(G119*F119,2)</f>
        <v>0</v>
      </c>
      <c r="I119" s="77"/>
      <c r="K119" s="79"/>
      <c r="N119" s="82"/>
      <c r="O119" s="82"/>
      <c r="P119" s="82"/>
    </row>
    <row r="120" spans="1:16" s="78" customFormat="1" ht="30" customHeight="1">
      <c r="A120" s="74" t="s">
        <v>96</v>
      </c>
      <c r="B120" s="76" t="s">
        <v>437</v>
      </c>
      <c r="C120" s="62" t="s">
        <v>158</v>
      </c>
      <c r="D120" s="63" t="s">
        <v>339</v>
      </c>
      <c r="E120" s="64"/>
      <c r="F120" s="69"/>
      <c r="G120" s="84"/>
      <c r="H120" s="72"/>
      <c r="I120" s="77"/>
      <c r="K120" s="79"/>
      <c r="N120" s="82"/>
      <c r="O120" s="82"/>
      <c r="P120" s="82"/>
    </row>
    <row r="121" spans="1:16" s="88" customFormat="1" ht="30" customHeight="1">
      <c r="A121" s="74" t="s">
        <v>129</v>
      </c>
      <c r="B121" s="76" t="s">
        <v>438</v>
      </c>
      <c r="C121" s="62" t="s">
        <v>156</v>
      </c>
      <c r="D121" s="63" t="s">
        <v>323</v>
      </c>
      <c r="E121" s="64"/>
      <c r="F121" s="69"/>
      <c r="G121" s="67"/>
      <c r="H121" s="72"/>
      <c r="I121" s="77"/>
      <c r="J121" s="96"/>
      <c r="K121" s="79"/>
      <c r="N121" s="82"/>
      <c r="O121" s="82"/>
      <c r="P121" s="82"/>
    </row>
    <row r="122" spans="1:16" s="88" customFormat="1" ht="30" customHeight="1">
      <c r="A122" s="74" t="s">
        <v>157</v>
      </c>
      <c r="B122" s="61" t="s">
        <v>52</v>
      </c>
      <c r="C122" s="62" t="s">
        <v>340</v>
      </c>
      <c r="D122" s="63"/>
      <c r="E122" s="64" t="s">
        <v>130</v>
      </c>
      <c r="F122" s="100">
        <v>0.3</v>
      </c>
      <c r="G122" s="66"/>
      <c r="H122" s="67">
        <f>ROUND(G122*F122,2)</f>
        <v>0</v>
      </c>
      <c r="I122" s="77"/>
      <c r="J122" s="96"/>
      <c r="K122" s="79"/>
      <c r="N122" s="82"/>
      <c r="O122" s="82"/>
      <c r="P122" s="82"/>
    </row>
    <row r="123" spans="1:16" s="88" customFormat="1" ht="30" customHeight="1">
      <c r="A123" s="74" t="s">
        <v>341</v>
      </c>
      <c r="B123" s="61" t="s">
        <v>63</v>
      </c>
      <c r="C123" s="62" t="s">
        <v>342</v>
      </c>
      <c r="D123" s="63"/>
      <c r="E123" s="64" t="s">
        <v>58</v>
      </c>
      <c r="F123" s="69">
        <v>2</v>
      </c>
      <c r="G123" s="66"/>
      <c r="H123" s="67">
        <f aca="true" t="shared" si="2" ref="H123:H128">ROUND(G123*F123,2)</f>
        <v>0</v>
      </c>
      <c r="I123" s="77"/>
      <c r="K123" s="79"/>
      <c r="N123" s="82"/>
      <c r="O123" s="82"/>
      <c r="P123" s="82"/>
    </row>
    <row r="124" spans="1:16" s="88" customFormat="1" ht="30" customHeight="1">
      <c r="A124" s="74" t="s">
        <v>97</v>
      </c>
      <c r="B124" s="61" t="s">
        <v>77</v>
      </c>
      <c r="C124" s="62" t="s">
        <v>98</v>
      </c>
      <c r="D124" s="63"/>
      <c r="E124" s="64" t="s">
        <v>58</v>
      </c>
      <c r="F124" s="69">
        <v>2</v>
      </c>
      <c r="G124" s="66"/>
      <c r="H124" s="67">
        <f t="shared" si="2"/>
        <v>0</v>
      </c>
      <c r="I124" s="77"/>
      <c r="K124" s="79"/>
      <c r="N124" s="82"/>
      <c r="O124" s="82"/>
      <c r="P124" s="82"/>
    </row>
    <row r="125" spans="1:16" s="88" customFormat="1" ht="30" customHeight="1">
      <c r="A125" s="74" t="s">
        <v>99</v>
      </c>
      <c r="B125" s="61" t="s">
        <v>511</v>
      </c>
      <c r="C125" s="62" t="s">
        <v>100</v>
      </c>
      <c r="D125" s="63"/>
      <c r="E125" s="64" t="s">
        <v>58</v>
      </c>
      <c r="F125" s="69">
        <v>2</v>
      </c>
      <c r="G125" s="66"/>
      <c r="H125" s="67">
        <f t="shared" si="2"/>
        <v>0</v>
      </c>
      <c r="I125" s="77"/>
      <c r="K125" s="79"/>
      <c r="N125" s="82"/>
      <c r="O125" s="82"/>
      <c r="P125" s="82"/>
    </row>
    <row r="126" spans="1:16" s="88" customFormat="1" ht="30" customHeight="1">
      <c r="A126" s="74" t="s">
        <v>101</v>
      </c>
      <c r="B126" s="61" t="s">
        <v>108</v>
      </c>
      <c r="C126" s="62" t="s">
        <v>103</v>
      </c>
      <c r="D126" s="63"/>
      <c r="E126" s="64" t="s">
        <v>58</v>
      </c>
      <c r="F126" s="69">
        <v>2</v>
      </c>
      <c r="G126" s="66"/>
      <c r="H126" s="67">
        <f t="shared" si="2"/>
        <v>0</v>
      </c>
      <c r="I126" s="77"/>
      <c r="K126" s="79"/>
      <c r="N126" s="82"/>
      <c r="O126" s="82"/>
      <c r="P126" s="82"/>
    </row>
    <row r="127" spans="1:16" s="78" customFormat="1" ht="30" customHeight="1">
      <c r="A127" s="74" t="s">
        <v>131</v>
      </c>
      <c r="B127" s="76" t="s">
        <v>279</v>
      </c>
      <c r="C127" s="62" t="s">
        <v>159</v>
      </c>
      <c r="D127" s="63" t="s">
        <v>339</v>
      </c>
      <c r="E127" s="64" t="s">
        <v>58</v>
      </c>
      <c r="F127" s="69">
        <v>11</v>
      </c>
      <c r="G127" s="66"/>
      <c r="H127" s="67">
        <f t="shared" si="2"/>
        <v>0</v>
      </c>
      <c r="I127" s="77"/>
      <c r="K127" s="79"/>
      <c r="N127" s="82"/>
      <c r="O127" s="82"/>
      <c r="P127" s="82"/>
    </row>
    <row r="128" spans="1:16" s="78" customFormat="1" ht="30" customHeight="1">
      <c r="A128" s="74" t="s">
        <v>132</v>
      </c>
      <c r="B128" s="76" t="s">
        <v>427</v>
      </c>
      <c r="C128" s="62" t="s">
        <v>160</v>
      </c>
      <c r="D128" s="63" t="s">
        <v>339</v>
      </c>
      <c r="E128" s="64" t="s">
        <v>58</v>
      </c>
      <c r="F128" s="69">
        <v>2</v>
      </c>
      <c r="G128" s="66"/>
      <c r="H128" s="67">
        <f t="shared" si="2"/>
        <v>0</v>
      </c>
      <c r="I128" s="77"/>
      <c r="K128" s="79"/>
      <c r="N128" s="82"/>
      <c r="O128" s="82"/>
      <c r="P128" s="82"/>
    </row>
    <row r="129" spans="1:8" ht="36" customHeight="1">
      <c r="A129" s="20"/>
      <c r="B129" s="16"/>
      <c r="C129" s="36" t="s">
        <v>25</v>
      </c>
      <c r="D129" s="10"/>
      <c r="E129" s="7"/>
      <c r="F129" s="10"/>
      <c r="G129" s="20"/>
      <c r="H129" s="23"/>
    </row>
    <row r="130" spans="1:16" s="78" customFormat="1" ht="30" customHeight="1">
      <c r="A130" s="71" t="s">
        <v>104</v>
      </c>
      <c r="B130" s="76" t="s">
        <v>439</v>
      </c>
      <c r="C130" s="62" t="s">
        <v>105</v>
      </c>
      <c r="D130" s="63" t="s">
        <v>345</v>
      </c>
      <c r="E130" s="64"/>
      <c r="F130" s="65"/>
      <c r="G130" s="84"/>
      <c r="H130" s="67"/>
      <c r="I130" s="77"/>
      <c r="K130" s="79"/>
      <c r="N130" s="82"/>
      <c r="O130" s="82"/>
      <c r="P130" s="82"/>
    </row>
    <row r="131" spans="1:16" s="88" customFormat="1" ht="30" customHeight="1">
      <c r="A131" s="71" t="s">
        <v>346</v>
      </c>
      <c r="B131" s="61" t="s">
        <v>52</v>
      </c>
      <c r="C131" s="62" t="s">
        <v>347</v>
      </c>
      <c r="D131" s="63"/>
      <c r="E131" s="64" t="s">
        <v>51</v>
      </c>
      <c r="F131" s="65">
        <v>3500</v>
      </c>
      <c r="G131" s="66"/>
      <c r="H131" s="67">
        <f>ROUND(G131*F131,2)</f>
        <v>0</v>
      </c>
      <c r="I131" s="99"/>
      <c r="K131" s="79"/>
      <c r="N131" s="82"/>
      <c r="O131" s="82"/>
      <c r="P131" s="82"/>
    </row>
    <row r="132" spans="1:16" s="88" customFormat="1" ht="30" customHeight="1">
      <c r="A132" s="71" t="s">
        <v>106</v>
      </c>
      <c r="B132" s="61" t="s">
        <v>63</v>
      </c>
      <c r="C132" s="62" t="s">
        <v>107</v>
      </c>
      <c r="D132" s="63"/>
      <c r="E132" s="64" t="s">
        <v>51</v>
      </c>
      <c r="F132" s="65">
        <v>330</v>
      </c>
      <c r="G132" s="66"/>
      <c r="H132" s="67">
        <f>ROUND(G132*F132,2)</f>
        <v>0</v>
      </c>
      <c r="I132" s="77"/>
      <c r="K132" s="79"/>
      <c r="N132" s="82"/>
      <c r="O132" s="82"/>
      <c r="P132" s="82"/>
    </row>
    <row r="133" spans="1:8" s="44" customFormat="1" ht="30" customHeight="1" thickBot="1">
      <c r="A133" s="45"/>
      <c r="B133" s="40" t="str">
        <f>B63</f>
        <v>B</v>
      </c>
      <c r="C133" s="148" t="str">
        <f>C63</f>
        <v>LAKE GROVE BAY - CHANCELLOR DRIVE TO CHANCELLOR DRIVE</v>
      </c>
      <c r="D133" s="149"/>
      <c r="E133" s="149"/>
      <c r="F133" s="150"/>
      <c r="G133" s="45"/>
      <c r="H133" s="45">
        <f>SUM(H63:H132)</f>
        <v>0</v>
      </c>
    </row>
    <row r="134" spans="1:8" s="44" customFormat="1" ht="30" customHeight="1" thickTop="1">
      <c r="A134" s="42"/>
      <c r="B134" s="102" t="s">
        <v>14</v>
      </c>
      <c r="C134" s="145" t="s">
        <v>168</v>
      </c>
      <c r="D134" s="146"/>
      <c r="E134" s="146"/>
      <c r="F134" s="147"/>
      <c r="G134" s="42"/>
      <c r="H134" s="43"/>
    </row>
    <row r="135" spans="1:8" ht="36" customHeight="1">
      <c r="A135" s="20"/>
      <c r="B135" s="103"/>
      <c r="C135" s="35" t="s">
        <v>19</v>
      </c>
      <c r="D135" s="10"/>
      <c r="E135" s="8" t="s">
        <v>2</v>
      </c>
      <c r="F135" s="8" t="s">
        <v>2</v>
      </c>
      <c r="G135" s="20"/>
      <c r="H135" s="23"/>
    </row>
    <row r="136" spans="1:16" s="78" customFormat="1" ht="30" customHeight="1">
      <c r="A136" s="74" t="s">
        <v>170</v>
      </c>
      <c r="B136" s="76" t="s">
        <v>139</v>
      </c>
      <c r="C136" s="62" t="s">
        <v>172</v>
      </c>
      <c r="D136" s="63" t="s">
        <v>173</v>
      </c>
      <c r="E136" s="64" t="s">
        <v>49</v>
      </c>
      <c r="F136" s="65">
        <v>50</v>
      </c>
      <c r="G136" s="66"/>
      <c r="H136" s="67">
        <f>ROUND(G136*F136,2)</f>
        <v>0</v>
      </c>
      <c r="I136" s="77"/>
      <c r="K136" s="79"/>
      <c r="L136" s="80"/>
      <c r="M136" s="81"/>
      <c r="N136" s="82"/>
      <c r="O136" s="82"/>
      <c r="P136" s="82"/>
    </row>
    <row r="137" spans="1:16" s="78" customFormat="1" ht="32.25" customHeight="1">
      <c r="A137" s="83" t="s">
        <v>174</v>
      </c>
      <c r="B137" s="76" t="s">
        <v>140</v>
      </c>
      <c r="C137" s="62" t="s">
        <v>176</v>
      </c>
      <c r="D137" s="63" t="s">
        <v>173</v>
      </c>
      <c r="E137" s="64"/>
      <c r="F137" s="65"/>
      <c r="G137" s="84"/>
      <c r="H137" s="67"/>
      <c r="I137" s="77" t="s">
        <v>177</v>
      </c>
      <c r="K137" s="79"/>
      <c r="N137" s="82"/>
      <c r="O137" s="82"/>
      <c r="P137" s="82"/>
    </row>
    <row r="138" spans="1:16" s="78" customFormat="1" ht="30" customHeight="1">
      <c r="A138" s="74" t="s">
        <v>178</v>
      </c>
      <c r="B138" s="61" t="s">
        <v>52</v>
      </c>
      <c r="C138" s="62" t="s">
        <v>367</v>
      </c>
      <c r="D138" s="63" t="s">
        <v>2</v>
      </c>
      <c r="E138" s="64" t="s">
        <v>53</v>
      </c>
      <c r="F138" s="65">
        <v>80</v>
      </c>
      <c r="G138" s="66"/>
      <c r="H138" s="67">
        <f>ROUND(G138*F138,2)</f>
        <v>0</v>
      </c>
      <c r="I138" s="77" t="s">
        <v>180</v>
      </c>
      <c r="K138" s="79"/>
      <c r="N138" s="82"/>
      <c r="O138" s="82"/>
      <c r="P138" s="82"/>
    </row>
    <row r="139" spans="1:16" s="78" customFormat="1" ht="43.5" customHeight="1">
      <c r="A139" s="83" t="s">
        <v>54</v>
      </c>
      <c r="B139" s="76" t="s">
        <v>141</v>
      </c>
      <c r="C139" s="62" t="s">
        <v>55</v>
      </c>
      <c r="D139" s="63" t="s">
        <v>479</v>
      </c>
      <c r="E139" s="64" t="s">
        <v>49</v>
      </c>
      <c r="F139" s="65">
        <v>12</v>
      </c>
      <c r="G139" s="66"/>
      <c r="H139" s="67">
        <f>ROUND(G139*F139,2)</f>
        <v>0</v>
      </c>
      <c r="I139" s="77" t="s">
        <v>182</v>
      </c>
      <c r="K139" s="79"/>
      <c r="N139" s="82"/>
      <c r="O139" s="82"/>
      <c r="P139" s="82"/>
    </row>
    <row r="140" spans="1:16" s="88" customFormat="1" ht="30" customHeight="1">
      <c r="A140" s="74" t="s">
        <v>56</v>
      </c>
      <c r="B140" s="76" t="s">
        <v>142</v>
      </c>
      <c r="C140" s="62" t="s">
        <v>57</v>
      </c>
      <c r="D140" s="63" t="s">
        <v>173</v>
      </c>
      <c r="E140" s="64" t="s">
        <v>51</v>
      </c>
      <c r="F140" s="65">
        <v>1150</v>
      </c>
      <c r="G140" s="66"/>
      <c r="H140" s="67">
        <f>ROUND(G140*F140,2)</f>
        <v>0</v>
      </c>
      <c r="I140" s="77" t="s">
        <v>185</v>
      </c>
      <c r="K140" s="79"/>
      <c r="N140" s="82"/>
      <c r="O140" s="82"/>
      <c r="P140" s="82"/>
    </row>
    <row r="141" spans="1:16" s="88" customFormat="1" ht="43.5" customHeight="1">
      <c r="A141" s="83" t="s">
        <v>187</v>
      </c>
      <c r="B141" s="76" t="s">
        <v>302</v>
      </c>
      <c r="C141" s="62" t="s">
        <v>443</v>
      </c>
      <c r="D141" s="63" t="s">
        <v>189</v>
      </c>
      <c r="E141" s="64" t="s">
        <v>51</v>
      </c>
      <c r="F141" s="65">
        <v>150</v>
      </c>
      <c r="G141" s="66"/>
      <c r="H141" s="67">
        <f>ROUND(G141*F141,2)</f>
        <v>0</v>
      </c>
      <c r="I141" s="77"/>
      <c r="K141" s="79"/>
      <c r="N141" s="82"/>
      <c r="O141" s="82"/>
      <c r="P141" s="82"/>
    </row>
    <row r="142" spans="1:8" ht="36" customHeight="1">
      <c r="A142" s="20"/>
      <c r="B142" s="103"/>
      <c r="C142" s="36" t="s">
        <v>20</v>
      </c>
      <c r="D142" s="10"/>
      <c r="E142" s="7"/>
      <c r="F142" s="10"/>
      <c r="G142" s="20"/>
      <c r="H142" s="23"/>
    </row>
    <row r="143" spans="1:16" s="78" customFormat="1" ht="30" customHeight="1">
      <c r="A143" s="71" t="s">
        <v>115</v>
      </c>
      <c r="B143" s="76" t="s">
        <v>306</v>
      </c>
      <c r="C143" s="62" t="s">
        <v>117</v>
      </c>
      <c r="D143" s="63" t="s">
        <v>173</v>
      </c>
      <c r="E143" s="64"/>
      <c r="F143" s="65"/>
      <c r="G143" s="84"/>
      <c r="H143" s="67"/>
      <c r="I143" s="77"/>
      <c r="K143" s="79"/>
      <c r="N143" s="82"/>
      <c r="O143" s="82"/>
      <c r="P143" s="82"/>
    </row>
    <row r="144" spans="1:16" s="88" customFormat="1" ht="30" customHeight="1">
      <c r="A144" s="71" t="s">
        <v>118</v>
      </c>
      <c r="B144" s="61" t="s">
        <v>52</v>
      </c>
      <c r="C144" s="62" t="s">
        <v>119</v>
      </c>
      <c r="D144" s="63" t="s">
        <v>2</v>
      </c>
      <c r="E144" s="64" t="s">
        <v>51</v>
      </c>
      <c r="F144" s="65">
        <v>150</v>
      </c>
      <c r="G144" s="66"/>
      <c r="H144" s="67">
        <f>ROUND(G144*F144,2)</f>
        <v>0</v>
      </c>
      <c r="I144" s="77"/>
      <c r="K144" s="79"/>
      <c r="N144" s="82"/>
      <c r="O144" s="82"/>
      <c r="P144" s="82"/>
    </row>
    <row r="145" spans="1:16" s="88" customFormat="1" ht="43.5" customHeight="1">
      <c r="A145" s="71" t="s">
        <v>202</v>
      </c>
      <c r="B145" s="76" t="s">
        <v>370</v>
      </c>
      <c r="C145" s="62" t="s">
        <v>137</v>
      </c>
      <c r="D145" s="63" t="s">
        <v>191</v>
      </c>
      <c r="E145" s="64"/>
      <c r="F145" s="65"/>
      <c r="G145" s="84"/>
      <c r="H145" s="67"/>
      <c r="I145" s="77"/>
      <c r="K145" s="79"/>
      <c r="N145" s="82"/>
      <c r="O145" s="82"/>
      <c r="P145" s="82"/>
    </row>
    <row r="146" spans="1:16" s="88" customFormat="1" ht="43.5" customHeight="1">
      <c r="A146" s="71" t="s">
        <v>203</v>
      </c>
      <c r="B146" s="61" t="s">
        <v>52</v>
      </c>
      <c r="C146" s="62" t="s">
        <v>193</v>
      </c>
      <c r="D146" s="63" t="s">
        <v>2</v>
      </c>
      <c r="E146" s="64" t="s">
        <v>51</v>
      </c>
      <c r="F146" s="65">
        <v>145</v>
      </c>
      <c r="G146" s="66"/>
      <c r="H146" s="67">
        <f>ROUND(G146*F146,2)</f>
        <v>0</v>
      </c>
      <c r="I146" s="87"/>
      <c r="K146" s="79"/>
      <c r="N146" s="82"/>
      <c r="O146" s="82"/>
      <c r="P146" s="82"/>
    </row>
    <row r="147" spans="1:16" s="88" customFormat="1" ht="43.5" customHeight="1">
      <c r="A147" s="71" t="s">
        <v>204</v>
      </c>
      <c r="B147" s="76" t="s">
        <v>308</v>
      </c>
      <c r="C147" s="62" t="s">
        <v>64</v>
      </c>
      <c r="D147" s="63" t="s">
        <v>191</v>
      </c>
      <c r="E147" s="64"/>
      <c r="F147" s="65"/>
      <c r="G147" s="84"/>
      <c r="H147" s="67"/>
      <c r="I147" s="77"/>
      <c r="K147" s="79"/>
      <c r="N147" s="82"/>
      <c r="O147" s="82"/>
      <c r="P147" s="82"/>
    </row>
    <row r="148" spans="1:16" s="88" customFormat="1" ht="43.5" customHeight="1">
      <c r="A148" s="71" t="s">
        <v>205</v>
      </c>
      <c r="B148" s="61" t="s">
        <v>52</v>
      </c>
      <c r="C148" s="62" t="s">
        <v>195</v>
      </c>
      <c r="D148" s="63" t="s">
        <v>2</v>
      </c>
      <c r="E148" s="64" t="s">
        <v>51</v>
      </c>
      <c r="F148" s="65">
        <v>20</v>
      </c>
      <c r="G148" s="66"/>
      <c r="H148" s="67">
        <f>ROUND(G148*F148,2)</f>
        <v>0</v>
      </c>
      <c r="I148" s="87"/>
      <c r="K148" s="79"/>
      <c r="N148" s="82"/>
      <c r="O148" s="82"/>
      <c r="P148" s="82"/>
    </row>
    <row r="149" spans="1:16" s="88" customFormat="1" ht="43.5" customHeight="1">
      <c r="A149" s="71" t="s">
        <v>206</v>
      </c>
      <c r="B149" s="61" t="s">
        <v>63</v>
      </c>
      <c r="C149" s="62" t="s">
        <v>197</v>
      </c>
      <c r="D149" s="63" t="s">
        <v>2</v>
      </c>
      <c r="E149" s="64" t="s">
        <v>51</v>
      </c>
      <c r="F149" s="65">
        <v>115</v>
      </c>
      <c r="G149" s="66"/>
      <c r="H149" s="67">
        <f>ROUND(G149*F149,2)</f>
        <v>0</v>
      </c>
      <c r="I149" s="87"/>
      <c r="K149" s="79"/>
      <c r="N149" s="82"/>
      <c r="O149" s="82"/>
      <c r="P149" s="82"/>
    </row>
    <row r="150" spans="1:16" s="88" customFormat="1" ht="43.5" customHeight="1">
      <c r="A150" s="71" t="s">
        <v>207</v>
      </c>
      <c r="B150" s="61" t="s">
        <v>77</v>
      </c>
      <c r="C150" s="62" t="s">
        <v>199</v>
      </c>
      <c r="D150" s="63" t="s">
        <v>2</v>
      </c>
      <c r="E150" s="64" t="s">
        <v>51</v>
      </c>
      <c r="F150" s="65">
        <v>35</v>
      </c>
      <c r="G150" s="66"/>
      <c r="H150" s="67">
        <f>ROUND(G150*F150,2)</f>
        <v>0</v>
      </c>
      <c r="I150" s="87"/>
      <c r="K150" s="79"/>
      <c r="N150" s="82"/>
      <c r="O150" s="82"/>
      <c r="P150" s="82"/>
    </row>
    <row r="151" spans="1:16" s="88" customFormat="1" ht="43.5" customHeight="1">
      <c r="A151" s="71" t="s">
        <v>208</v>
      </c>
      <c r="B151" s="61" t="s">
        <v>102</v>
      </c>
      <c r="C151" s="62" t="s">
        <v>201</v>
      </c>
      <c r="D151" s="63" t="s">
        <v>2</v>
      </c>
      <c r="E151" s="64" t="s">
        <v>51</v>
      </c>
      <c r="F151" s="65">
        <v>60</v>
      </c>
      <c r="G151" s="66"/>
      <c r="H151" s="67">
        <f>ROUND(G151*F151,2)</f>
        <v>0</v>
      </c>
      <c r="I151" s="87"/>
      <c r="K151" s="79"/>
      <c r="N151" s="82"/>
      <c r="O151" s="82"/>
      <c r="P151" s="82"/>
    </row>
    <row r="152" spans="1:16" s="88" customFormat="1" ht="30" customHeight="1">
      <c r="A152" s="71" t="s">
        <v>65</v>
      </c>
      <c r="B152" s="76" t="s">
        <v>309</v>
      </c>
      <c r="C152" s="62" t="s">
        <v>66</v>
      </c>
      <c r="D152" s="63" t="s">
        <v>209</v>
      </c>
      <c r="E152" s="64"/>
      <c r="F152" s="65"/>
      <c r="G152" s="84"/>
      <c r="H152" s="67"/>
      <c r="I152" s="77"/>
      <c r="K152" s="79"/>
      <c r="N152" s="82"/>
      <c r="O152" s="82"/>
      <c r="P152" s="82"/>
    </row>
    <row r="153" spans="1:16" s="88" customFormat="1" ht="30" customHeight="1">
      <c r="A153" s="71" t="s">
        <v>67</v>
      </c>
      <c r="B153" s="61" t="s">
        <v>52</v>
      </c>
      <c r="C153" s="62" t="s">
        <v>68</v>
      </c>
      <c r="D153" s="63" t="s">
        <v>2</v>
      </c>
      <c r="E153" s="64" t="s">
        <v>58</v>
      </c>
      <c r="F153" s="65">
        <v>250</v>
      </c>
      <c r="G153" s="66"/>
      <c r="H153" s="67">
        <f>ROUND(G153*F153,2)</f>
        <v>0</v>
      </c>
      <c r="I153" s="77"/>
      <c r="K153" s="79"/>
      <c r="N153" s="82"/>
      <c r="O153" s="82"/>
      <c r="P153" s="82"/>
    </row>
    <row r="154" spans="1:16" s="88" customFormat="1" ht="30" customHeight="1">
      <c r="A154" s="71" t="s">
        <v>69</v>
      </c>
      <c r="B154" s="76" t="s">
        <v>311</v>
      </c>
      <c r="C154" s="62" t="s">
        <v>70</v>
      </c>
      <c r="D154" s="63" t="s">
        <v>209</v>
      </c>
      <c r="E154" s="64"/>
      <c r="F154" s="65"/>
      <c r="G154" s="84"/>
      <c r="H154" s="67"/>
      <c r="I154" s="77"/>
      <c r="K154" s="79"/>
      <c r="N154" s="82"/>
      <c r="O154" s="82"/>
      <c r="P154" s="82"/>
    </row>
    <row r="155" spans="1:16" s="88" customFormat="1" ht="30" customHeight="1">
      <c r="A155" s="71" t="s">
        <v>71</v>
      </c>
      <c r="B155" s="61" t="s">
        <v>52</v>
      </c>
      <c r="C155" s="62" t="s">
        <v>72</v>
      </c>
      <c r="D155" s="63" t="s">
        <v>2</v>
      </c>
      <c r="E155" s="64" t="s">
        <v>58</v>
      </c>
      <c r="F155" s="65">
        <v>500</v>
      </c>
      <c r="G155" s="66"/>
      <c r="H155" s="67">
        <f>ROUND(G155*F155,2)</f>
        <v>0</v>
      </c>
      <c r="I155" s="77"/>
      <c r="K155" s="79"/>
      <c r="N155" s="82"/>
      <c r="O155" s="82"/>
      <c r="P155" s="82"/>
    </row>
    <row r="156" spans="1:16" s="78" customFormat="1" ht="43.5" customHeight="1">
      <c r="A156" s="71" t="s">
        <v>210</v>
      </c>
      <c r="B156" s="76" t="s">
        <v>318</v>
      </c>
      <c r="C156" s="62" t="s">
        <v>211</v>
      </c>
      <c r="D156" s="63" t="s">
        <v>212</v>
      </c>
      <c r="E156" s="64"/>
      <c r="F156" s="65"/>
      <c r="G156" s="84"/>
      <c r="H156" s="67"/>
      <c r="I156" s="77"/>
      <c r="K156" s="79"/>
      <c r="N156" s="82"/>
      <c r="O156" s="82"/>
      <c r="P156" s="82"/>
    </row>
    <row r="157" spans="1:16" s="88" customFormat="1" ht="30" customHeight="1">
      <c r="A157" s="71" t="s">
        <v>213</v>
      </c>
      <c r="B157" s="61" t="s">
        <v>52</v>
      </c>
      <c r="C157" s="62" t="s">
        <v>74</v>
      </c>
      <c r="D157" s="63" t="s">
        <v>2</v>
      </c>
      <c r="E157" s="64" t="s">
        <v>51</v>
      </c>
      <c r="F157" s="65">
        <v>10</v>
      </c>
      <c r="G157" s="66"/>
      <c r="H157" s="67">
        <f>ROUND(G157*F157,2)</f>
        <v>0</v>
      </c>
      <c r="I157" s="77"/>
      <c r="K157" s="79"/>
      <c r="N157" s="82"/>
      <c r="O157" s="82"/>
      <c r="P157" s="82"/>
    </row>
    <row r="158" spans="1:16" s="88" customFormat="1" ht="35.25" customHeight="1">
      <c r="A158" s="71"/>
      <c r="B158" s="76" t="s">
        <v>319</v>
      </c>
      <c r="C158" s="62" t="s">
        <v>351</v>
      </c>
      <c r="D158" s="63" t="s">
        <v>480</v>
      </c>
      <c r="E158" s="64" t="s">
        <v>76</v>
      </c>
      <c r="F158" s="65">
        <v>240</v>
      </c>
      <c r="G158" s="66"/>
      <c r="H158" s="67">
        <f>ROUND(G158*F158,2)</f>
        <v>0</v>
      </c>
      <c r="I158" s="77"/>
      <c r="K158" s="79"/>
      <c r="N158" s="82"/>
      <c r="O158" s="82"/>
      <c r="P158" s="82"/>
    </row>
    <row r="159" spans="1:16" s="78" customFormat="1" ht="43.5" customHeight="1">
      <c r="A159" s="71" t="s">
        <v>214</v>
      </c>
      <c r="B159" s="76" t="s">
        <v>371</v>
      </c>
      <c r="C159" s="62" t="s">
        <v>73</v>
      </c>
      <c r="D159" s="63" t="s">
        <v>212</v>
      </c>
      <c r="E159" s="64"/>
      <c r="F159" s="65"/>
      <c r="G159" s="84"/>
      <c r="H159" s="67"/>
      <c r="I159" s="77"/>
      <c r="K159" s="79"/>
      <c r="N159" s="82"/>
      <c r="O159" s="82"/>
      <c r="P159" s="82"/>
    </row>
    <row r="160" spans="1:16" s="88" customFormat="1" ht="30" customHeight="1">
      <c r="A160" s="71" t="s">
        <v>215</v>
      </c>
      <c r="B160" s="61" t="s">
        <v>360</v>
      </c>
      <c r="C160" s="62" t="s">
        <v>74</v>
      </c>
      <c r="D160" s="63" t="s">
        <v>75</v>
      </c>
      <c r="E160" s="64"/>
      <c r="F160" s="65"/>
      <c r="G160" s="84"/>
      <c r="H160" s="67"/>
      <c r="I160" s="77"/>
      <c r="K160" s="79"/>
      <c r="N160" s="82"/>
      <c r="O160" s="82"/>
      <c r="P160" s="82"/>
    </row>
    <row r="161" spans="1:16" s="88" customFormat="1" ht="30" customHeight="1">
      <c r="A161" s="71" t="s">
        <v>216</v>
      </c>
      <c r="B161" s="68" t="s">
        <v>217</v>
      </c>
      <c r="C161" s="62" t="s">
        <v>218</v>
      </c>
      <c r="D161" s="63"/>
      <c r="E161" s="64" t="s">
        <v>51</v>
      </c>
      <c r="F161" s="65">
        <v>15</v>
      </c>
      <c r="G161" s="66"/>
      <c r="H161" s="67">
        <f>ROUND(G161*F161,2)</f>
        <v>0</v>
      </c>
      <c r="I161" s="89"/>
      <c r="K161" s="79"/>
      <c r="N161" s="82"/>
      <c r="O161" s="82"/>
      <c r="P161" s="82"/>
    </row>
    <row r="162" spans="1:16" s="88" customFormat="1" ht="30" customHeight="1">
      <c r="A162" s="71" t="s">
        <v>219</v>
      </c>
      <c r="B162" s="68" t="s">
        <v>220</v>
      </c>
      <c r="C162" s="62" t="s">
        <v>221</v>
      </c>
      <c r="D162" s="63"/>
      <c r="E162" s="64" t="s">
        <v>51</v>
      </c>
      <c r="F162" s="65">
        <v>50</v>
      </c>
      <c r="G162" s="66"/>
      <c r="H162" s="67">
        <f>ROUND(G162*F162,2)</f>
        <v>0</v>
      </c>
      <c r="I162" s="77"/>
      <c r="K162" s="79"/>
      <c r="N162" s="82"/>
      <c r="O162" s="82"/>
      <c r="P162" s="82"/>
    </row>
    <row r="163" spans="1:16" s="88" customFormat="1" ht="30" customHeight="1">
      <c r="A163" s="71" t="s">
        <v>222</v>
      </c>
      <c r="B163" s="68" t="s">
        <v>223</v>
      </c>
      <c r="C163" s="62" t="s">
        <v>224</v>
      </c>
      <c r="D163" s="63" t="s">
        <v>2</v>
      </c>
      <c r="E163" s="64" t="s">
        <v>51</v>
      </c>
      <c r="F163" s="65">
        <v>400</v>
      </c>
      <c r="G163" s="66"/>
      <c r="H163" s="67">
        <f>ROUND(G163*F163,2)</f>
        <v>0</v>
      </c>
      <c r="I163" s="90"/>
      <c r="K163" s="79"/>
      <c r="N163" s="82"/>
      <c r="O163" s="82"/>
      <c r="P163" s="82"/>
    </row>
    <row r="164" spans="1:16" s="78" customFormat="1" ht="30" customHeight="1">
      <c r="A164" s="71" t="s">
        <v>231</v>
      </c>
      <c r="B164" s="76" t="s">
        <v>372</v>
      </c>
      <c r="C164" s="62" t="s">
        <v>233</v>
      </c>
      <c r="D164" s="63" t="s">
        <v>234</v>
      </c>
      <c r="E164" s="64"/>
      <c r="F164" s="65"/>
      <c r="G164" s="84"/>
      <c r="H164" s="67"/>
      <c r="I164" s="77"/>
      <c r="K164" s="79"/>
      <c r="N164" s="82"/>
      <c r="O164" s="82"/>
      <c r="P164" s="82"/>
    </row>
    <row r="165" spans="1:16" s="88" customFormat="1" ht="30" customHeight="1">
      <c r="A165" s="71" t="s">
        <v>235</v>
      </c>
      <c r="B165" s="61" t="s">
        <v>52</v>
      </c>
      <c r="C165" s="62" t="s">
        <v>368</v>
      </c>
      <c r="D165" s="63" t="s">
        <v>2</v>
      </c>
      <c r="E165" s="64" t="s">
        <v>76</v>
      </c>
      <c r="F165" s="65">
        <v>240</v>
      </c>
      <c r="G165" s="66"/>
      <c r="H165" s="67">
        <f>ROUND(G165*F165,2)</f>
        <v>0</v>
      </c>
      <c r="I165" s="77" t="s">
        <v>236</v>
      </c>
      <c r="K165" s="79"/>
      <c r="N165" s="82"/>
      <c r="O165" s="82"/>
      <c r="P165" s="82"/>
    </row>
    <row r="166" spans="1:16" s="88" customFormat="1" ht="30" customHeight="1">
      <c r="A166" s="71" t="s">
        <v>239</v>
      </c>
      <c r="B166" s="76" t="s">
        <v>373</v>
      </c>
      <c r="C166" s="62" t="s">
        <v>241</v>
      </c>
      <c r="D166" s="63" t="s">
        <v>234</v>
      </c>
      <c r="E166" s="64"/>
      <c r="F166" s="65"/>
      <c r="G166" s="84"/>
      <c r="H166" s="67"/>
      <c r="I166" s="77"/>
      <c r="K166" s="79"/>
      <c r="N166" s="82"/>
      <c r="O166" s="82"/>
      <c r="P166" s="82"/>
    </row>
    <row r="167" spans="1:16" s="88" customFormat="1" ht="30" customHeight="1">
      <c r="A167" s="71" t="s">
        <v>242</v>
      </c>
      <c r="B167" s="61" t="s">
        <v>52</v>
      </c>
      <c r="C167" s="62" t="s">
        <v>348</v>
      </c>
      <c r="D167" s="63" t="s">
        <v>243</v>
      </c>
      <c r="E167" s="64" t="s">
        <v>76</v>
      </c>
      <c r="F167" s="65">
        <v>450</v>
      </c>
      <c r="G167" s="66"/>
      <c r="H167" s="67">
        <f>ROUND(G167*F167,2)</f>
        <v>0</v>
      </c>
      <c r="I167" s="77" t="s">
        <v>244</v>
      </c>
      <c r="K167" s="79"/>
      <c r="N167" s="82"/>
      <c r="O167" s="82"/>
      <c r="P167" s="82"/>
    </row>
    <row r="168" spans="1:16" s="88" customFormat="1" ht="30" customHeight="1">
      <c r="A168" s="71" t="s">
        <v>246</v>
      </c>
      <c r="B168" s="61" t="s">
        <v>63</v>
      </c>
      <c r="C168" s="62" t="s">
        <v>349</v>
      </c>
      <c r="D168" s="63" t="s">
        <v>247</v>
      </c>
      <c r="E168" s="64" t="s">
        <v>76</v>
      </c>
      <c r="F168" s="65">
        <v>65</v>
      </c>
      <c r="G168" s="66"/>
      <c r="H168" s="67">
        <f>ROUND(G168*F168,2)</f>
        <v>0</v>
      </c>
      <c r="I168" s="77" t="s">
        <v>245</v>
      </c>
      <c r="K168" s="79"/>
      <c r="N168" s="82"/>
      <c r="O168" s="82"/>
      <c r="P168" s="82"/>
    </row>
    <row r="169" spans="1:16" s="88" customFormat="1" ht="30" customHeight="1">
      <c r="A169" s="71" t="s">
        <v>252</v>
      </c>
      <c r="B169" s="61" t="s">
        <v>77</v>
      </c>
      <c r="C169" s="62" t="s">
        <v>253</v>
      </c>
      <c r="D169" s="63" t="s">
        <v>254</v>
      </c>
      <c r="E169" s="64" t="s">
        <v>76</v>
      </c>
      <c r="F169" s="65">
        <v>40</v>
      </c>
      <c r="G169" s="66"/>
      <c r="H169" s="67">
        <f>ROUND(G169*F169,2)</f>
        <v>0</v>
      </c>
      <c r="I169" s="77" t="s">
        <v>250</v>
      </c>
      <c r="K169" s="79"/>
      <c r="N169" s="82"/>
      <c r="O169" s="82"/>
      <c r="P169" s="82"/>
    </row>
    <row r="170" spans="1:16" s="88" customFormat="1" ht="30" customHeight="1">
      <c r="A170" s="71" t="s">
        <v>259</v>
      </c>
      <c r="B170" s="76" t="s">
        <v>374</v>
      </c>
      <c r="C170" s="62" t="s">
        <v>78</v>
      </c>
      <c r="D170" s="63" t="s">
        <v>234</v>
      </c>
      <c r="E170" s="64"/>
      <c r="F170" s="65"/>
      <c r="G170" s="84"/>
      <c r="H170" s="67"/>
      <c r="I170" s="77"/>
      <c r="K170" s="79"/>
      <c r="N170" s="82"/>
      <c r="O170" s="82"/>
      <c r="P170" s="82"/>
    </row>
    <row r="171" spans="1:16" s="92" customFormat="1" ht="30" customHeight="1">
      <c r="A171" s="71" t="s">
        <v>271</v>
      </c>
      <c r="B171" s="61" t="s">
        <v>52</v>
      </c>
      <c r="C171" s="62" t="s">
        <v>258</v>
      </c>
      <c r="D171" s="63" t="s">
        <v>270</v>
      </c>
      <c r="E171" s="64" t="s">
        <v>76</v>
      </c>
      <c r="F171" s="65">
        <v>40</v>
      </c>
      <c r="G171" s="66"/>
      <c r="H171" s="67">
        <f>ROUND(G171*F171,2)</f>
        <v>0</v>
      </c>
      <c r="I171" s="77"/>
      <c r="K171" s="85"/>
      <c r="N171" s="86"/>
      <c r="O171" s="86"/>
      <c r="P171" s="86"/>
    </row>
    <row r="172" spans="1:16" s="88" customFormat="1" ht="43.5" customHeight="1">
      <c r="A172" s="71" t="s">
        <v>81</v>
      </c>
      <c r="B172" s="76" t="s">
        <v>375</v>
      </c>
      <c r="C172" s="62" t="s">
        <v>82</v>
      </c>
      <c r="D172" s="63" t="s">
        <v>275</v>
      </c>
      <c r="E172" s="70"/>
      <c r="F172" s="65"/>
      <c r="G172" s="84"/>
      <c r="H172" s="67"/>
      <c r="I172" s="77"/>
      <c r="K172" s="79"/>
      <c r="N172" s="82"/>
      <c r="O172" s="82"/>
      <c r="P172" s="82"/>
    </row>
    <row r="173" spans="1:16" s="88" customFormat="1" ht="30" customHeight="1">
      <c r="A173" s="71" t="s">
        <v>83</v>
      </c>
      <c r="B173" s="61" t="s">
        <v>52</v>
      </c>
      <c r="C173" s="62" t="s">
        <v>84</v>
      </c>
      <c r="D173" s="63"/>
      <c r="E173" s="64"/>
      <c r="F173" s="65"/>
      <c r="G173" s="84"/>
      <c r="H173" s="67"/>
      <c r="I173" s="77"/>
      <c r="K173" s="79"/>
      <c r="N173" s="82"/>
      <c r="O173" s="82"/>
      <c r="P173" s="82"/>
    </row>
    <row r="174" spans="1:16" s="88" customFormat="1" ht="30" customHeight="1">
      <c r="A174" s="71" t="s">
        <v>85</v>
      </c>
      <c r="B174" s="68" t="s">
        <v>217</v>
      </c>
      <c r="C174" s="62" t="s">
        <v>276</v>
      </c>
      <c r="D174" s="63"/>
      <c r="E174" s="64" t="s">
        <v>53</v>
      </c>
      <c r="F174" s="65">
        <v>550</v>
      </c>
      <c r="G174" s="66"/>
      <c r="H174" s="67">
        <f>ROUND(G174*F174,2)</f>
        <v>0</v>
      </c>
      <c r="I174" s="77"/>
      <c r="K174" s="79"/>
      <c r="N174" s="82"/>
      <c r="O174" s="82"/>
      <c r="P174" s="82"/>
    </row>
    <row r="175" spans="1:16" s="88" customFormat="1" ht="30" customHeight="1">
      <c r="A175" s="71" t="s">
        <v>126</v>
      </c>
      <c r="B175" s="61" t="s">
        <v>63</v>
      </c>
      <c r="C175" s="62" t="s">
        <v>127</v>
      </c>
      <c r="D175" s="63"/>
      <c r="E175" s="64"/>
      <c r="F175" s="65"/>
      <c r="G175" s="84"/>
      <c r="H175" s="67"/>
      <c r="I175" s="77"/>
      <c r="K175" s="79"/>
      <c r="N175" s="82"/>
      <c r="O175" s="82"/>
      <c r="P175" s="82"/>
    </row>
    <row r="176" spans="1:16" s="88" customFormat="1" ht="30" customHeight="1">
      <c r="A176" s="71" t="s">
        <v>128</v>
      </c>
      <c r="B176" s="68" t="s">
        <v>217</v>
      </c>
      <c r="C176" s="62" t="s">
        <v>276</v>
      </c>
      <c r="D176" s="63"/>
      <c r="E176" s="64" t="s">
        <v>53</v>
      </c>
      <c r="F176" s="65">
        <v>50</v>
      </c>
      <c r="G176" s="66"/>
      <c r="H176" s="67">
        <f>ROUND(G176*F176,2)</f>
        <v>0</v>
      </c>
      <c r="I176" s="77"/>
      <c r="K176" s="79"/>
      <c r="N176" s="82"/>
      <c r="O176" s="82"/>
      <c r="P176" s="82"/>
    </row>
    <row r="177" spans="1:16" s="94" customFormat="1" ht="30" customHeight="1">
      <c r="A177" s="71" t="s">
        <v>278</v>
      </c>
      <c r="B177" s="76" t="s">
        <v>376</v>
      </c>
      <c r="C177" s="62" t="s">
        <v>280</v>
      </c>
      <c r="D177" s="63" t="s">
        <v>281</v>
      </c>
      <c r="E177" s="64"/>
      <c r="F177" s="65"/>
      <c r="G177" s="84"/>
      <c r="H177" s="67"/>
      <c r="I177" s="77"/>
      <c r="K177" s="79"/>
      <c r="N177" s="82"/>
      <c r="O177" s="82"/>
      <c r="P177" s="82"/>
    </row>
    <row r="178" spans="1:16" s="95" customFormat="1" ht="30" customHeight="1">
      <c r="A178" s="71" t="s">
        <v>284</v>
      </c>
      <c r="B178" s="61" t="s">
        <v>52</v>
      </c>
      <c r="C178" s="62" t="s">
        <v>285</v>
      </c>
      <c r="D178" s="63" t="s">
        <v>2</v>
      </c>
      <c r="E178" s="64" t="s">
        <v>51</v>
      </c>
      <c r="F178" s="65">
        <v>2750</v>
      </c>
      <c r="G178" s="66"/>
      <c r="H178" s="67">
        <f>ROUND(G178*F178,2)</f>
        <v>0</v>
      </c>
      <c r="I178" s="77"/>
      <c r="K178" s="79"/>
      <c r="N178" s="82"/>
      <c r="O178" s="82"/>
      <c r="P178" s="82"/>
    </row>
    <row r="179" spans="1:16" s="95" customFormat="1" ht="30" customHeight="1">
      <c r="A179" s="71" t="s">
        <v>286</v>
      </c>
      <c r="B179" s="61" t="s">
        <v>63</v>
      </c>
      <c r="C179" s="62" t="s">
        <v>287</v>
      </c>
      <c r="D179" s="63" t="s">
        <v>2</v>
      </c>
      <c r="E179" s="64" t="s">
        <v>51</v>
      </c>
      <c r="F179" s="65">
        <v>100</v>
      </c>
      <c r="G179" s="66"/>
      <c r="H179" s="67">
        <f>ROUND(G179*F179,2)</f>
        <v>0</v>
      </c>
      <c r="I179" s="77"/>
      <c r="K179" s="79"/>
      <c r="N179" s="82"/>
      <c r="O179" s="82"/>
      <c r="P179" s="82"/>
    </row>
    <row r="180" spans="1:8" ht="36" customHeight="1">
      <c r="A180" s="20"/>
      <c r="B180" s="104"/>
      <c r="C180" s="36" t="s">
        <v>21</v>
      </c>
      <c r="D180" s="10"/>
      <c r="E180" s="8"/>
      <c r="F180" s="8"/>
      <c r="G180" s="20"/>
      <c r="H180" s="23"/>
    </row>
    <row r="181" spans="1:16" s="78" customFormat="1" ht="43.5" customHeight="1">
      <c r="A181" s="74" t="s">
        <v>86</v>
      </c>
      <c r="B181" s="76" t="s">
        <v>377</v>
      </c>
      <c r="C181" s="62" t="s">
        <v>87</v>
      </c>
      <c r="D181" s="63" t="s">
        <v>288</v>
      </c>
      <c r="E181" s="64"/>
      <c r="F181" s="69"/>
      <c r="G181" s="84"/>
      <c r="H181" s="72"/>
      <c r="I181" s="77"/>
      <c r="K181" s="79"/>
      <c r="N181" s="82"/>
      <c r="O181" s="82"/>
      <c r="P181" s="82"/>
    </row>
    <row r="182" spans="1:16" s="78" customFormat="1" ht="43.5" customHeight="1">
      <c r="A182" s="74" t="s">
        <v>289</v>
      </c>
      <c r="B182" s="61" t="s">
        <v>52</v>
      </c>
      <c r="C182" s="62" t="s">
        <v>290</v>
      </c>
      <c r="D182" s="63" t="s">
        <v>2</v>
      </c>
      <c r="E182" s="64" t="s">
        <v>51</v>
      </c>
      <c r="F182" s="69">
        <v>150</v>
      </c>
      <c r="G182" s="66"/>
      <c r="H182" s="67">
        <f>ROUND(G182*F182,2)</f>
        <v>0</v>
      </c>
      <c r="I182" s="77" t="s">
        <v>291</v>
      </c>
      <c r="K182" s="79"/>
      <c r="N182" s="82"/>
      <c r="O182" s="82"/>
      <c r="P182" s="82"/>
    </row>
    <row r="183" spans="1:16" s="78" customFormat="1" ht="30" customHeight="1">
      <c r="A183" s="74" t="s">
        <v>301</v>
      </c>
      <c r="B183" s="76" t="s">
        <v>378</v>
      </c>
      <c r="C183" s="62" t="s">
        <v>303</v>
      </c>
      <c r="D183" s="63" t="s">
        <v>304</v>
      </c>
      <c r="E183" s="64" t="s">
        <v>51</v>
      </c>
      <c r="F183" s="69">
        <v>10</v>
      </c>
      <c r="G183" s="66"/>
      <c r="H183" s="67">
        <f>ROUND(G183*F183,2)</f>
        <v>0</v>
      </c>
      <c r="I183" s="87"/>
      <c r="K183" s="79"/>
      <c r="N183" s="82"/>
      <c r="O183" s="82"/>
      <c r="P183" s="82"/>
    </row>
    <row r="184" spans="1:8" ht="36" customHeight="1">
      <c r="A184" s="20"/>
      <c r="B184" s="104"/>
      <c r="C184" s="36" t="s">
        <v>22</v>
      </c>
      <c r="D184" s="10"/>
      <c r="E184" s="9"/>
      <c r="F184" s="8"/>
      <c r="G184" s="20"/>
      <c r="H184" s="23"/>
    </row>
    <row r="185" spans="1:16" s="78" customFormat="1" ht="43.5" customHeight="1">
      <c r="A185" s="74" t="s">
        <v>144</v>
      </c>
      <c r="B185" s="76" t="s">
        <v>379</v>
      </c>
      <c r="C185" s="62" t="s">
        <v>146</v>
      </c>
      <c r="D185" s="63" t="s">
        <v>321</v>
      </c>
      <c r="E185" s="64" t="s">
        <v>76</v>
      </c>
      <c r="F185" s="69">
        <v>50</v>
      </c>
      <c r="G185" s="66"/>
      <c r="H185" s="67">
        <f>ROUND(G185*F185,2)</f>
        <v>0</v>
      </c>
      <c r="I185" s="77"/>
      <c r="K185" s="79"/>
      <c r="N185" s="82"/>
      <c r="O185" s="82"/>
      <c r="P185" s="82"/>
    </row>
    <row r="186" spans="1:16" s="78" customFormat="1" ht="30" customHeight="1">
      <c r="A186" s="74" t="s">
        <v>90</v>
      </c>
      <c r="B186" s="76" t="s">
        <v>380</v>
      </c>
      <c r="C186" s="62" t="s">
        <v>91</v>
      </c>
      <c r="D186" s="63" t="s">
        <v>321</v>
      </c>
      <c r="E186" s="64" t="s">
        <v>76</v>
      </c>
      <c r="F186" s="69">
        <v>800</v>
      </c>
      <c r="G186" s="66"/>
      <c r="H186" s="67">
        <f>ROUND(G186*F186,2)</f>
        <v>0</v>
      </c>
      <c r="I186" s="77"/>
      <c r="K186" s="79"/>
      <c r="N186" s="82"/>
      <c r="O186" s="82"/>
      <c r="P186" s="82"/>
    </row>
    <row r="187" spans="1:8" ht="48" customHeight="1">
      <c r="A187" s="20"/>
      <c r="B187" s="104"/>
      <c r="C187" s="36" t="s">
        <v>23</v>
      </c>
      <c r="D187" s="10"/>
      <c r="E187" s="9"/>
      <c r="F187" s="8"/>
      <c r="G187" s="20"/>
      <c r="H187" s="23"/>
    </row>
    <row r="188" spans="1:16" s="78" customFormat="1" ht="30" customHeight="1">
      <c r="A188" s="74" t="s">
        <v>324</v>
      </c>
      <c r="B188" s="76" t="s">
        <v>381</v>
      </c>
      <c r="C188" s="62" t="s">
        <v>325</v>
      </c>
      <c r="D188" s="63" t="s">
        <v>323</v>
      </c>
      <c r="E188" s="64"/>
      <c r="F188" s="69"/>
      <c r="G188" s="84"/>
      <c r="H188" s="72"/>
      <c r="I188" s="77"/>
      <c r="J188" s="93"/>
      <c r="K188" s="79"/>
      <c r="N188" s="82"/>
      <c r="O188" s="82"/>
      <c r="P188" s="82"/>
    </row>
    <row r="189" spans="1:16" s="78" customFormat="1" ht="30" customHeight="1">
      <c r="A189" s="74" t="s">
        <v>326</v>
      </c>
      <c r="B189" s="61" t="s">
        <v>52</v>
      </c>
      <c r="C189" s="62" t="s">
        <v>327</v>
      </c>
      <c r="D189" s="63"/>
      <c r="E189" s="64" t="s">
        <v>58</v>
      </c>
      <c r="F189" s="69">
        <v>1</v>
      </c>
      <c r="G189" s="66"/>
      <c r="H189" s="67">
        <f>ROUND(G189*F189,2)</f>
        <v>0</v>
      </c>
      <c r="I189" s="77"/>
      <c r="K189" s="79"/>
      <c r="N189" s="82"/>
      <c r="O189" s="82"/>
      <c r="P189" s="82"/>
    </row>
    <row r="190" spans="1:16" s="95" customFormat="1" ht="30" customHeight="1">
      <c r="A190" s="74" t="s">
        <v>328</v>
      </c>
      <c r="B190" s="76" t="s">
        <v>382</v>
      </c>
      <c r="C190" s="62" t="s">
        <v>329</v>
      </c>
      <c r="D190" s="63" t="s">
        <v>323</v>
      </c>
      <c r="E190" s="64" t="s">
        <v>76</v>
      </c>
      <c r="F190" s="69">
        <v>6</v>
      </c>
      <c r="G190" s="66"/>
      <c r="H190" s="67">
        <f>ROUND(G190*F190,2)</f>
        <v>0</v>
      </c>
      <c r="I190" s="77"/>
      <c r="J190" s="93"/>
      <c r="K190" s="79"/>
      <c r="N190" s="82"/>
      <c r="O190" s="82"/>
      <c r="P190" s="82"/>
    </row>
    <row r="191" spans="1:16" s="98" customFormat="1" ht="43.5" customHeight="1">
      <c r="A191" s="74" t="s">
        <v>147</v>
      </c>
      <c r="B191" s="76" t="s">
        <v>383</v>
      </c>
      <c r="C191" s="75" t="s">
        <v>149</v>
      </c>
      <c r="D191" s="63" t="s">
        <v>323</v>
      </c>
      <c r="E191" s="64"/>
      <c r="F191" s="69"/>
      <c r="G191" s="84"/>
      <c r="H191" s="72"/>
      <c r="I191" s="77"/>
      <c r="J191" s="97"/>
      <c r="K191" s="79"/>
      <c r="N191" s="82"/>
      <c r="O191" s="82"/>
      <c r="P191" s="82"/>
    </row>
    <row r="192" spans="1:16" s="88" customFormat="1" ht="43.5" customHeight="1">
      <c r="A192" s="74" t="s">
        <v>92</v>
      </c>
      <c r="B192" s="61" t="s">
        <v>52</v>
      </c>
      <c r="C192" s="62" t="s">
        <v>154</v>
      </c>
      <c r="D192" s="63"/>
      <c r="E192" s="64" t="s">
        <v>58</v>
      </c>
      <c r="F192" s="69">
        <v>2</v>
      </c>
      <c r="G192" s="66"/>
      <c r="H192" s="67">
        <f>ROUND(G192*F192,2)</f>
        <v>0</v>
      </c>
      <c r="I192" s="87"/>
      <c r="J192" s="96"/>
      <c r="K192" s="79"/>
      <c r="N192" s="82"/>
      <c r="O192" s="82"/>
      <c r="P192" s="82"/>
    </row>
    <row r="193" spans="1:16" s="88" customFormat="1" ht="43.5" customHeight="1">
      <c r="A193" s="74" t="s">
        <v>93</v>
      </c>
      <c r="B193" s="61" t="s">
        <v>63</v>
      </c>
      <c r="C193" s="62" t="s">
        <v>94</v>
      </c>
      <c r="D193" s="63"/>
      <c r="E193" s="64" t="s">
        <v>58</v>
      </c>
      <c r="F193" s="69">
        <v>2</v>
      </c>
      <c r="G193" s="66"/>
      <c r="H193" s="67">
        <f>ROUND(G193*F193,2)</f>
        <v>0</v>
      </c>
      <c r="I193" s="87"/>
      <c r="J193" s="96"/>
      <c r="K193" s="79"/>
      <c r="N193" s="82"/>
      <c r="O193" s="82"/>
      <c r="P193" s="82"/>
    </row>
    <row r="194" spans="1:16" s="98" customFormat="1" ht="39.75" customHeight="1">
      <c r="A194" s="74" t="s">
        <v>330</v>
      </c>
      <c r="B194" s="76" t="s">
        <v>384</v>
      </c>
      <c r="C194" s="75" t="s">
        <v>331</v>
      </c>
      <c r="D194" s="63" t="s">
        <v>323</v>
      </c>
      <c r="E194" s="64"/>
      <c r="F194" s="69"/>
      <c r="G194" s="84"/>
      <c r="H194" s="72"/>
      <c r="I194" s="77"/>
      <c r="J194" s="96"/>
      <c r="K194" s="79"/>
      <c r="N194" s="82"/>
      <c r="O194" s="82"/>
      <c r="P194" s="82"/>
    </row>
    <row r="195" spans="1:16" s="98" customFormat="1" ht="30" customHeight="1">
      <c r="A195" s="74" t="s">
        <v>332</v>
      </c>
      <c r="B195" s="61" t="s">
        <v>52</v>
      </c>
      <c r="C195" s="75" t="s">
        <v>369</v>
      </c>
      <c r="D195" s="63"/>
      <c r="E195" s="64" t="s">
        <v>58</v>
      </c>
      <c r="F195" s="69">
        <v>1</v>
      </c>
      <c r="G195" s="66"/>
      <c r="H195" s="67">
        <f>ROUND(G195*F195,2)</f>
        <v>0</v>
      </c>
      <c r="I195" s="77" t="s">
        <v>333</v>
      </c>
      <c r="J195" s="96"/>
      <c r="K195" s="79"/>
      <c r="N195" s="82"/>
      <c r="O195" s="82"/>
      <c r="P195" s="82"/>
    </row>
    <row r="196" spans="1:16" s="88" customFormat="1" ht="39.75" customHeight="1">
      <c r="A196" s="74" t="s">
        <v>334</v>
      </c>
      <c r="B196" s="76" t="s">
        <v>385</v>
      </c>
      <c r="C196" s="62" t="s">
        <v>335</v>
      </c>
      <c r="D196" s="63" t="s">
        <v>323</v>
      </c>
      <c r="E196" s="64" t="s">
        <v>58</v>
      </c>
      <c r="F196" s="69">
        <v>1</v>
      </c>
      <c r="G196" s="66"/>
      <c r="H196" s="67">
        <f>ROUND(G196*F196,2)</f>
        <v>0</v>
      </c>
      <c r="I196" s="77"/>
      <c r="J196" s="93"/>
      <c r="K196" s="79"/>
      <c r="N196" s="82"/>
      <c r="O196" s="82"/>
      <c r="P196" s="82"/>
    </row>
    <row r="197" spans="1:8" ht="36" customHeight="1">
      <c r="A197" s="20"/>
      <c r="B197" s="105"/>
      <c r="C197" s="36" t="s">
        <v>24</v>
      </c>
      <c r="D197" s="10"/>
      <c r="E197" s="9"/>
      <c r="F197" s="8"/>
      <c r="G197" s="20"/>
      <c r="H197" s="23"/>
    </row>
    <row r="198" spans="1:16" s="88" customFormat="1" ht="43.5" customHeight="1">
      <c r="A198" s="74" t="s">
        <v>95</v>
      </c>
      <c r="B198" s="76" t="s">
        <v>386</v>
      </c>
      <c r="C198" s="62" t="s">
        <v>155</v>
      </c>
      <c r="D198" s="63" t="s">
        <v>339</v>
      </c>
      <c r="E198" s="64" t="s">
        <v>58</v>
      </c>
      <c r="F198" s="69">
        <v>3</v>
      </c>
      <c r="G198" s="66"/>
      <c r="H198" s="67">
        <f>ROUND(G198*F198,2)</f>
        <v>0</v>
      </c>
      <c r="I198" s="77"/>
      <c r="K198" s="79"/>
      <c r="N198" s="82"/>
      <c r="O198" s="82"/>
      <c r="P198" s="82"/>
    </row>
    <row r="199" spans="1:16" s="88" customFormat="1" ht="30" customHeight="1">
      <c r="A199" s="74" t="s">
        <v>129</v>
      </c>
      <c r="B199" s="76" t="s">
        <v>387</v>
      </c>
      <c r="C199" s="62" t="s">
        <v>156</v>
      </c>
      <c r="D199" s="63" t="s">
        <v>323</v>
      </c>
      <c r="E199" s="64"/>
      <c r="F199" s="69"/>
      <c r="G199" s="84"/>
      <c r="H199" s="72"/>
      <c r="I199" s="77"/>
      <c r="J199" s="96"/>
      <c r="K199" s="79"/>
      <c r="N199" s="82"/>
      <c r="O199" s="82"/>
      <c r="P199" s="82"/>
    </row>
    <row r="200" spans="1:16" s="88" customFormat="1" ht="30" customHeight="1">
      <c r="A200" s="74" t="s">
        <v>157</v>
      </c>
      <c r="B200" s="61" t="s">
        <v>52</v>
      </c>
      <c r="C200" s="62" t="s">
        <v>340</v>
      </c>
      <c r="D200" s="63"/>
      <c r="E200" s="64" t="s">
        <v>130</v>
      </c>
      <c r="F200" s="100">
        <v>1</v>
      </c>
      <c r="G200" s="66"/>
      <c r="H200" s="67">
        <f>ROUND(G200*F200,2)</f>
        <v>0</v>
      </c>
      <c r="I200" s="77"/>
      <c r="J200" s="96"/>
      <c r="K200" s="79"/>
      <c r="N200" s="82"/>
      <c r="O200" s="82"/>
      <c r="P200" s="82"/>
    </row>
    <row r="201" spans="1:16" s="78" customFormat="1" ht="30" customHeight="1">
      <c r="A201" s="74" t="s">
        <v>96</v>
      </c>
      <c r="B201" s="76" t="s">
        <v>388</v>
      </c>
      <c r="C201" s="62" t="s">
        <v>158</v>
      </c>
      <c r="D201" s="63" t="s">
        <v>339</v>
      </c>
      <c r="E201" s="64"/>
      <c r="F201" s="69"/>
      <c r="G201" s="84"/>
      <c r="H201" s="72"/>
      <c r="I201" s="77"/>
      <c r="K201" s="79"/>
      <c r="N201" s="82"/>
      <c r="O201" s="82"/>
      <c r="P201" s="82"/>
    </row>
    <row r="202" spans="1:16" s="88" customFormat="1" ht="30" customHeight="1">
      <c r="A202" s="74" t="s">
        <v>341</v>
      </c>
      <c r="B202" s="61" t="s">
        <v>52</v>
      </c>
      <c r="C202" s="62" t="s">
        <v>342</v>
      </c>
      <c r="D202" s="63"/>
      <c r="E202" s="64" t="s">
        <v>58</v>
      </c>
      <c r="F202" s="69">
        <v>2</v>
      </c>
      <c r="G202" s="66"/>
      <c r="H202" s="67">
        <f aca="true" t="shared" si="3" ref="H202:H208">ROUND(G202*F202,2)</f>
        <v>0</v>
      </c>
      <c r="I202" s="77"/>
      <c r="K202" s="79"/>
      <c r="N202" s="82"/>
      <c r="O202" s="82"/>
      <c r="P202" s="82"/>
    </row>
    <row r="203" spans="1:16" s="88" customFormat="1" ht="30" customHeight="1">
      <c r="A203" s="74" t="s">
        <v>97</v>
      </c>
      <c r="B203" s="61" t="s">
        <v>63</v>
      </c>
      <c r="C203" s="62" t="s">
        <v>98</v>
      </c>
      <c r="D203" s="63"/>
      <c r="E203" s="64" t="s">
        <v>58</v>
      </c>
      <c r="F203" s="69">
        <v>2</v>
      </c>
      <c r="G203" s="66"/>
      <c r="H203" s="67">
        <f t="shared" si="3"/>
        <v>0</v>
      </c>
      <c r="I203" s="77"/>
      <c r="K203" s="79"/>
      <c r="N203" s="82"/>
      <c r="O203" s="82"/>
      <c r="P203" s="82"/>
    </row>
    <row r="204" spans="1:16" s="78" customFormat="1" ht="30" customHeight="1">
      <c r="A204" s="74" t="s">
        <v>131</v>
      </c>
      <c r="B204" s="76" t="s">
        <v>389</v>
      </c>
      <c r="C204" s="62" t="s">
        <v>159</v>
      </c>
      <c r="D204" s="63" t="s">
        <v>339</v>
      </c>
      <c r="E204" s="64" t="s">
        <v>58</v>
      </c>
      <c r="F204" s="69">
        <v>6</v>
      </c>
      <c r="G204" s="66"/>
      <c r="H204" s="67">
        <f t="shared" si="3"/>
        <v>0</v>
      </c>
      <c r="I204" s="77"/>
      <c r="K204" s="79"/>
      <c r="N204" s="82"/>
      <c r="O204" s="82"/>
      <c r="P204" s="82"/>
    </row>
    <row r="205" spans="1:16" s="78" customFormat="1" ht="30" customHeight="1">
      <c r="A205" s="74" t="s">
        <v>132</v>
      </c>
      <c r="B205" s="76" t="s">
        <v>440</v>
      </c>
      <c r="C205" s="62" t="s">
        <v>160</v>
      </c>
      <c r="D205" s="63" t="s">
        <v>339</v>
      </c>
      <c r="E205" s="64" t="s">
        <v>58</v>
      </c>
      <c r="F205" s="69">
        <v>2</v>
      </c>
      <c r="G205" s="66"/>
      <c r="H205" s="67">
        <f t="shared" si="3"/>
        <v>0</v>
      </c>
      <c r="I205" s="77"/>
      <c r="K205" s="79"/>
      <c r="N205" s="82"/>
      <c r="O205" s="82"/>
      <c r="P205" s="82"/>
    </row>
    <row r="206" spans="1:16" s="88" customFormat="1" ht="30" customHeight="1">
      <c r="A206" s="74" t="s">
        <v>133</v>
      </c>
      <c r="B206" s="76" t="s">
        <v>390</v>
      </c>
      <c r="C206" s="62" t="s">
        <v>161</v>
      </c>
      <c r="D206" s="63" t="s">
        <v>339</v>
      </c>
      <c r="E206" s="64" t="s">
        <v>58</v>
      </c>
      <c r="F206" s="69">
        <v>2</v>
      </c>
      <c r="G206" s="66"/>
      <c r="H206" s="67">
        <f t="shared" si="3"/>
        <v>0</v>
      </c>
      <c r="I206" s="77"/>
      <c r="K206" s="79"/>
      <c r="N206" s="82"/>
      <c r="O206" s="82"/>
      <c r="P206" s="82"/>
    </row>
    <row r="207" spans="1:16" s="88" customFormat="1" ht="30" customHeight="1">
      <c r="A207" s="74" t="s">
        <v>134</v>
      </c>
      <c r="B207" s="76" t="s">
        <v>391</v>
      </c>
      <c r="C207" s="62" t="s">
        <v>162</v>
      </c>
      <c r="D207" s="63" t="s">
        <v>339</v>
      </c>
      <c r="E207" s="64" t="s">
        <v>58</v>
      </c>
      <c r="F207" s="69">
        <v>2</v>
      </c>
      <c r="G207" s="66"/>
      <c r="H207" s="67">
        <f t="shared" si="3"/>
        <v>0</v>
      </c>
      <c r="I207" s="77"/>
      <c r="K207" s="79"/>
      <c r="N207" s="82"/>
      <c r="O207" s="82"/>
      <c r="P207" s="82"/>
    </row>
    <row r="208" spans="1:16" s="88" customFormat="1" ht="30" customHeight="1">
      <c r="A208" s="74" t="s">
        <v>343</v>
      </c>
      <c r="B208" s="76" t="s">
        <v>392</v>
      </c>
      <c r="C208" s="62" t="s">
        <v>344</v>
      </c>
      <c r="D208" s="63" t="s">
        <v>323</v>
      </c>
      <c r="E208" s="64" t="s">
        <v>58</v>
      </c>
      <c r="F208" s="101">
        <v>0.3</v>
      </c>
      <c r="G208" s="66"/>
      <c r="H208" s="67">
        <f t="shared" si="3"/>
        <v>0</v>
      </c>
      <c r="I208" s="77"/>
      <c r="J208" s="93"/>
      <c r="K208" s="79"/>
      <c r="N208" s="82"/>
      <c r="O208" s="82"/>
      <c r="P208" s="82"/>
    </row>
    <row r="209" spans="1:8" ht="36" customHeight="1">
      <c r="A209" s="20"/>
      <c r="B209" s="103"/>
      <c r="C209" s="36" t="s">
        <v>25</v>
      </c>
      <c r="D209" s="10"/>
      <c r="E209" s="7"/>
      <c r="F209" s="10"/>
      <c r="G209" s="20"/>
      <c r="H209" s="23"/>
    </row>
    <row r="210" spans="1:16" s="78" customFormat="1" ht="30" customHeight="1">
      <c r="A210" s="71" t="s">
        <v>104</v>
      </c>
      <c r="B210" s="76" t="s">
        <v>393</v>
      </c>
      <c r="C210" s="62" t="s">
        <v>105</v>
      </c>
      <c r="D210" s="63" t="s">
        <v>345</v>
      </c>
      <c r="E210" s="64"/>
      <c r="F210" s="65"/>
      <c r="G210" s="84"/>
      <c r="H210" s="67"/>
      <c r="I210" s="77"/>
      <c r="K210" s="79"/>
      <c r="N210" s="82"/>
      <c r="O210" s="82"/>
      <c r="P210" s="82"/>
    </row>
    <row r="211" spans="1:16" s="88" customFormat="1" ht="30" customHeight="1">
      <c r="A211" s="71" t="s">
        <v>346</v>
      </c>
      <c r="B211" s="61" t="s">
        <v>52</v>
      </c>
      <c r="C211" s="62" t="s">
        <v>347</v>
      </c>
      <c r="D211" s="63"/>
      <c r="E211" s="64" t="s">
        <v>51</v>
      </c>
      <c r="F211" s="65">
        <v>1000</v>
      </c>
      <c r="G211" s="66"/>
      <c r="H211" s="67">
        <f>ROUND(G211*F211,2)</f>
        <v>0</v>
      </c>
      <c r="I211" s="99"/>
      <c r="K211" s="79"/>
      <c r="N211" s="82"/>
      <c r="O211" s="82"/>
      <c r="P211" s="82"/>
    </row>
    <row r="212" spans="1:16" s="88" customFormat="1" ht="30" customHeight="1">
      <c r="A212" s="71" t="s">
        <v>106</v>
      </c>
      <c r="B212" s="61" t="s">
        <v>63</v>
      </c>
      <c r="C212" s="62" t="s">
        <v>107</v>
      </c>
      <c r="D212" s="63"/>
      <c r="E212" s="64" t="s">
        <v>51</v>
      </c>
      <c r="F212" s="65">
        <v>200</v>
      </c>
      <c r="G212" s="66"/>
      <c r="H212" s="67">
        <f>ROUND(G212*F212,2)</f>
        <v>0</v>
      </c>
      <c r="I212" s="77"/>
      <c r="K212" s="79"/>
      <c r="N212" s="82"/>
      <c r="O212" s="82"/>
      <c r="P212" s="82"/>
    </row>
    <row r="213" spans="1:8" s="44" customFormat="1" ht="30" customHeight="1" thickBot="1">
      <c r="A213" s="45"/>
      <c r="B213" s="40" t="str">
        <f>B134</f>
        <v>C</v>
      </c>
      <c r="C213" s="148" t="str">
        <f>C134</f>
        <v>PULLBERRY STREET - PARKVILLE DRIVE TO MOORE AVENUE</v>
      </c>
      <c r="D213" s="149"/>
      <c r="E213" s="149"/>
      <c r="F213" s="150"/>
      <c r="G213" s="45"/>
      <c r="H213" s="45">
        <f>SUM(H134:H212)</f>
        <v>0</v>
      </c>
    </row>
    <row r="214" spans="1:8" s="44" customFormat="1" ht="30" customHeight="1" thickTop="1">
      <c r="A214" s="42"/>
      <c r="B214" s="41" t="s">
        <v>15</v>
      </c>
      <c r="C214" s="145" t="s">
        <v>169</v>
      </c>
      <c r="D214" s="146"/>
      <c r="E214" s="146"/>
      <c r="F214" s="147"/>
      <c r="G214" s="42"/>
      <c r="H214" s="43"/>
    </row>
    <row r="215" spans="1:8" ht="36" customHeight="1">
      <c r="A215" s="20"/>
      <c r="B215" s="16"/>
      <c r="C215" s="35" t="s">
        <v>19</v>
      </c>
      <c r="D215" s="10"/>
      <c r="E215" s="8" t="s">
        <v>2</v>
      </c>
      <c r="F215" s="8" t="s">
        <v>2</v>
      </c>
      <c r="G215" s="20"/>
      <c r="H215" s="23"/>
    </row>
    <row r="216" spans="1:16" s="78" customFormat="1" ht="30" customHeight="1">
      <c r="A216" s="74" t="s">
        <v>170</v>
      </c>
      <c r="B216" s="76" t="s">
        <v>143</v>
      </c>
      <c r="C216" s="62" t="s">
        <v>172</v>
      </c>
      <c r="D216" s="63" t="s">
        <v>173</v>
      </c>
      <c r="E216" s="64" t="s">
        <v>49</v>
      </c>
      <c r="F216" s="65">
        <v>1270</v>
      </c>
      <c r="G216" s="66"/>
      <c r="H216" s="67">
        <f>ROUND(G216*F216,2)</f>
        <v>0</v>
      </c>
      <c r="I216" s="77"/>
      <c r="K216" s="79"/>
      <c r="L216" s="80"/>
      <c r="M216" s="81"/>
      <c r="N216" s="82"/>
      <c r="O216" s="82"/>
      <c r="P216" s="82"/>
    </row>
    <row r="217" spans="1:16" s="88" customFormat="1" ht="30" customHeight="1">
      <c r="A217" s="83" t="s">
        <v>441</v>
      </c>
      <c r="B217" s="76" t="s">
        <v>145</v>
      </c>
      <c r="C217" s="62" t="s">
        <v>442</v>
      </c>
      <c r="D217" s="63" t="s">
        <v>173</v>
      </c>
      <c r="E217" s="64" t="s">
        <v>51</v>
      </c>
      <c r="F217" s="65">
        <v>4225</v>
      </c>
      <c r="G217" s="66"/>
      <c r="H217" s="67">
        <f>ROUND(G217*F217,2)</f>
        <v>0</v>
      </c>
      <c r="I217" s="77"/>
      <c r="K217" s="79"/>
      <c r="L217" s="80"/>
      <c r="M217" s="81"/>
      <c r="N217" s="82"/>
      <c r="O217" s="82"/>
      <c r="P217" s="82"/>
    </row>
    <row r="218" spans="1:16" s="78" customFormat="1" ht="32.25" customHeight="1">
      <c r="A218" s="83" t="s">
        <v>174</v>
      </c>
      <c r="B218" s="76" t="s">
        <v>320</v>
      </c>
      <c r="C218" s="62" t="s">
        <v>176</v>
      </c>
      <c r="D218" s="63" t="s">
        <v>173</v>
      </c>
      <c r="E218" s="64"/>
      <c r="F218" s="65"/>
      <c r="G218" s="84"/>
      <c r="H218" s="67"/>
      <c r="I218" s="77" t="s">
        <v>177</v>
      </c>
      <c r="K218" s="79"/>
      <c r="N218" s="82"/>
      <c r="O218" s="82"/>
      <c r="P218" s="82"/>
    </row>
    <row r="219" spans="1:16" s="78" customFormat="1" ht="30" customHeight="1">
      <c r="A219" s="74" t="s">
        <v>178</v>
      </c>
      <c r="B219" s="61" t="s">
        <v>52</v>
      </c>
      <c r="C219" s="62" t="s">
        <v>179</v>
      </c>
      <c r="D219" s="63" t="s">
        <v>2</v>
      </c>
      <c r="E219" s="64" t="s">
        <v>53</v>
      </c>
      <c r="F219" s="65">
        <v>3075</v>
      </c>
      <c r="G219" s="66"/>
      <c r="H219" s="67">
        <f>ROUND(G219*F219,2)</f>
        <v>0</v>
      </c>
      <c r="I219" s="77" t="s">
        <v>180</v>
      </c>
      <c r="K219" s="79"/>
      <c r="N219" s="82"/>
      <c r="O219" s="82"/>
      <c r="P219" s="82"/>
    </row>
    <row r="220" spans="1:16" s="78" customFormat="1" ht="43.5" customHeight="1">
      <c r="A220" s="83" t="s">
        <v>54</v>
      </c>
      <c r="B220" s="76" t="s">
        <v>322</v>
      </c>
      <c r="C220" s="62" t="s">
        <v>55</v>
      </c>
      <c r="D220" s="63" t="s">
        <v>479</v>
      </c>
      <c r="E220" s="64" t="s">
        <v>49</v>
      </c>
      <c r="F220" s="65">
        <v>350</v>
      </c>
      <c r="G220" s="66"/>
      <c r="H220" s="67">
        <f>ROUND(G220*F220,2)</f>
        <v>0</v>
      </c>
      <c r="I220" s="77" t="s">
        <v>182</v>
      </c>
      <c r="K220" s="79"/>
      <c r="N220" s="82"/>
      <c r="O220" s="82"/>
      <c r="P220" s="82"/>
    </row>
    <row r="221" spans="1:16" s="88" customFormat="1" ht="30" customHeight="1">
      <c r="A221" s="74" t="s">
        <v>56</v>
      </c>
      <c r="B221" s="76" t="s">
        <v>394</v>
      </c>
      <c r="C221" s="62" t="s">
        <v>57</v>
      </c>
      <c r="D221" s="63" t="s">
        <v>173</v>
      </c>
      <c r="E221" s="64" t="s">
        <v>51</v>
      </c>
      <c r="F221" s="65">
        <v>3250</v>
      </c>
      <c r="G221" s="66"/>
      <c r="H221" s="67">
        <f>ROUND(G221*F221,2)</f>
        <v>0</v>
      </c>
      <c r="I221" s="77" t="s">
        <v>185</v>
      </c>
      <c r="K221" s="79"/>
      <c r="N221" s="82"/>
      <c r="O221" s="82"/>
      <c r="P221" s="82"/>
    </row>
    <row r="222" spans="1:16" s="88" customFormat="1" ht="43.5" customHeight="1">
      <c r="A222" s="83" t="s">
        <v>187</v>
      </c>
      <c r="B222" s="76" t="s">
        <v>395</v>
      </c>
      <c r="C222" s="62" t="s">
        <v>443</v>
      </c>
      <c r="D222" s="63" t="s">
        <v>189</v>
      </c>
      <c r="E222" s="64" t="s">
        <v>51</v>
      </c>
      <c r="F222" s="65">
        <v>4225</v>
      </c>
      <c r="G222" s="66"/>
      <c r="H222" s="67">
        <f>ROUND(G222*F222,2)</f>
        <v>0</v>
      </c>
      <c r="I222" s="77"/>
      <c r="K222" s="79"/>
      <c r="N222" s="82"/>
      <c r="O222" s="82"/>
      <c r="P222" s="82"/>
    </row>
    <row r="223" spans="1:8" ht="36" customHeight="1">
      <c r="A223" s="20"/>
      <c r="B223" s="16"/>
      <c r="C223" s="36" t="s">
        <v>20</v>
      </c>
      <c r="D223" s="10"/>
      <c r="E223" s="7"/>
      <c r="F223" s="10"/>
      <c r="G223" s="20"/>
      <c r="H223" s="23"/>
    </row>
    <row r="224" spans="1:16" s="78" customFormat="1" ht="30" customHeight="1">
      <c r="A224" s="71" t="s">
        <v>115</v>
      </c>
      <c r="B224" s="76" t="s">
        <v>396</v>
      </c>
      <c r="C224" s="62" t="s">
        <v>117</v>
      </c>
      <c r="D224" s="63" t="s">
        <v>173</v>
      </c>
      <c r="E224" s="64"/>
      <c r="F224" s="65"/>
      <c r="G224" s="84"/>
      <c r="H224" s="67"/>
      <c r="I224" s="77"/>
      <c r="K224" s="79"/>
      <c r="N224" s="82"/>
      <c r="O224" s="82"/>
      <c r="P224" s="82"/>
    </row>
    <row r="225" spans="1:16" s="88" customFormat="1" ht="30" customHeight="1">
      <c r="A225" s="71" t="s">
        <v>118</v>
      </c>
      <c r="B225" s="61" t="s">
        <v>52</v>
      </c>
      <c r="C225" s="62" t="s">
        <v>119</v>
      </c>
      <c r="D225" s="63" t="s">
        <v>2</v>
      </c>
      <c r="E225" s="64" t="s">
        <v>51</v>
      </c>
      <c r="F225" s="65">
        <v>490</v>
      </c>
      <c r="G225" s="66"/>
      <c r="H225" s="67">
        <f>ROUND(G225*F225,2)</f>
        <v>0</v>
      </c>
      <c r="I225" s="77"/>
      <c r="K225" s="79"/>
      <c r="N225" s="82"/>
      <c r="O225" s="82"/>
      <c r="P225" s="82"/>
    </row>
    <row r="226" spans="1:16" s="88" customFormat="1" ht="30" customHeight="1">
      <c r="A226" s="71" t="s">
        <v>135</v>
      </c>
      <c r="B226" s="61" t="s">
        <v>474</v>
      </c>
      <c r="C226" s="62" t="s">
        <v>136</v>
      </c>
      <c r="D226" s="63" t="s">
        <v>2</v>
      </c>
      <c r="E226" s="64" t="s">
        <v>51</v>
      </c>
      <c r="F226" s="65">
        <v>3270</v>
      </c>
      <c r="G226" s="66"/>
      <c r="H226" s="67">
        <f>ROUND(G226*F226,2)</f>
        <v>0</v>
      </c>
      <c r="I226" s="87"/>
      <c r="K226" s="79"/>
      <c r="N226" s="82"/>
      <c r="O226" s="82"/>
      <c r="P226" s="82"/>
    </row>
    <row r="227" spans="1:16" s="88" customFormat="1" ht="43.5" customHeight="1">
      <c r="A227" s="71" t="s">
        <v>202</v>
      </c>
      <c r="B227" s="76" t="s">
        <v>397</v>
      </c>
      <c r="C227" s="62" t="s">
        <v>137</v>
      </c>
      <c r="D227" s="63" t="s">
        <v>191</v>
      </c>
      <c r="E227" s="64"/>
      <c r="F227" s="65"/>
      <c r="G227" s="84"/>
      <c r="H227" s="67"/>
      <c r="I227" s="77"/>
      <c r="K227" s="79"/>
      <c r="N227" s="82"/>
      <c r="O227" s="82"/>
      <c r="P227" s="82"/>
    </row>
    <row r="228" spans="1:16" s="88" customFormat="1" ht="43.5" customHeight="1">
      <c r="A228" s="71" t="s">
        <v>203</v>
      </c>
      <c r="B228" s="61" t="s">
        <v>52</v>
      </c>
      <c r="C228" s="62" t="s">
        <v>193</v>
      </c>
      <c r="D228" s="63" t="s">
        <v>2</v>
      </c>
      <c r="E228" s="64" t="s">
        <v>51</v>
      </c>
      <c r="F228" s="65">
        <v>35</v>
      </c>
      <c r="G228" s="66"/>
      <c r="H228" s="67">
        <f>ROUND(G228*F228,2)</f>
        <v>0</v>
      </c>
      <c r="I228" s="87"/>
      <c r="K228" s="79"/>
      <c r="N228" s="82"/>
      <c r="O228" s="82"/>
      <c r="P228" s="82"/>
    </row>
    <row r="229" spans="1:16" s="88" customFormat="1" ht="30" customHeight="1">
      <c r="A229" s="71" t="s">
        <v>65</v>
      </c>
      <c r="B229" s="76" t="s">
        <v>398</v>
      </c>
      <c r="C229" s="62" t="s">
        <v>66</v>
      </c>
      <c r="D229" s="63" t="s">
        <v>209</v>
      </c>
      <c r="E229" s="64"/>
      <c r="F229" s="65"/>
      <c r="G229" s="84"/>
      <c r="H229" s="67"/>
      <c r="I229" s="77"/>
      <c r="K229" s="79"/>
      <c r="N229" s="82"/>
      <c r="O229" s="82"/>
      <c r="P229" s="82"/>
    </row>
    <row r="230" spans="1:16" s="88" customFormat="1" ht="30" customHeight="1">
      <c r="A230" s="71" t="s">
        <v>67</v>
      </c>
      <c r="B230" s="61" t="s">
        <v>52</v>
      </c>
      <c r="C230" s="62" t="s">
        <v>68</v>
      </c>
      <c r="D230" s="63" t="s">
        <v>2</v>
      </c>
      <c r="E230" s="64" t="s">
        <v>58</v>
      </c>
      <c r="F230" s="65">
        <v>20</v>
      </c>
      <c r="G230" s="66"/>
      <c r="H230" s="67">
        <f>ROUND(G230*F230,2)</f>
        <v>0</v>
      </c>
      <c r="I230" s="77"/>
      <c r="K230" s="79"/>
      <c r="N230" s="82"/>
      <c r="O230" s="82"/>
      <c r="P230" s="82"/>
    </row>
    <row r="231" spans="1:16" s="88" customFormat="1" ht="30" customHeight="1">
      <c r="A231" s="71" t="s">
        <v>69</v>
      </c>
      <c r="B231" s="76" t="s">
        <v>399</v>
      </c>
      <c r="C231" s="62" t="s">
        <v>70</v>
      </c>
      <c r="D231" s="63" t="s">
        <v>209</v>
      </c>
      <c r="E231" s="64"/>
      <c r="F231" s="65"/>
      <c r="G231" s="84"/>
      <c r="H231" s="67"/>
      <c r="I231" s="77"/>
      <c r="K231" s="79"/>
      <c r="N231" s="82"/>
      <c r="O231" s="82"/>
      <c r="P231" s="82"/>
    </row>
    <row r="232" spans="1:16" s="88" customFormat="1" ht="30" customHeight="1">
      <c r="A232" s="71" t="s">
        <v>71</v>
      </c>
      <c r="B232" s="61" t="s">
        <v>52</v>
      </c>
      <c r="C232" s="62" t="s">
        <v>72</v>
      </c>
      <c r="D232" s="63" t="s">
        <v>2</v>
      </c>
      <c r="E232" s="64" t="s">
        <v>58</v>
      </c>
      <c r="F232" s="65">
        <v>20</v>
      </c>
      <c r="G232" s="66"/>
      <c r="H232" s="67">
        <f>ROUND(G232*F232,2)</f>
        <v>0</v>
      </c>
      <c r="I232" s="77"/>
      <c r="K232" s="79"/>
      <c r="N232" s="82"/>
      <c r="O232" s="82"/>
      <c r="P232" s="82"/>
    </row>
    <row r="233" spans="1:16" s="78" customFormat="1" ht="43.5" customHeight="1">
      <c r="A233" s="71" t="s">
        <v>214</v>
      </c>
      <c r="B233" s="76" t="s">
        <v>400</v>
      </c>
      <c r="C233" s="62" t="s">
        <v>73</v>
      </c>
      <c r="D233" s="63" t="s">
        <v>212</v>
      </c>
      <c r="E233" s="64"/>
      <c r="F233" s="65"/>
      <c r="G233" s="84"/>
      <c r="H233" s="67"/>
      <c r="I233" s="77"/>
      <c r="K233" s="79"/>
      <c r="N233" s="82"/>
      <c r="O233" s="82"/>
      <c r="P233" s="82"/>
    </row>
    <row r="234" spans="1:16" s="88" customFormat="1" ht="30" customHeight="1">
      <c r="A234" s="71" t="s">
        <v>215</v>
      </c>
      <c r="B234" s="61" t="s">
        <v>360</v>
      </c>
      <c r="C234" s="62" t="s">
        <v>74</v>
      </c>
      <c r="D234" s="63" t="s">
        <v>75</v>
      </c>
      <c r="E234" s="64"/>
      <c r="F234" s="65"/>
      <c r="G234" s="84"/>
      <c r="H234" s="67"/>
      <c r="I234" s="77"/>
      <c r="K234" s="79"/>
      <c r="N234" s="82"/>
      <c r="O234" s="82"/>
      <c r="P234" s="82"/>
    </row>
    <row r="235" spans="1:16" s="88" customFormat="1" ht="30" customHeight="1">
      <c r="A235" s="71" t="s">
        <v>216</v>
      </c>
      <c r="B235" s="68" t="s">
        <v>217</v>
      </c>
      <c r="C235" s="62" t="s">
        <v>218</v>
      </c>
      <c r="D235" s="63"/>
      <c r="E235" s="64" t="s">
        <v>51</v>
      </c>
      <c r="F235" s="65">
        <v>25</v>
      </c>
      <c r="G235" s="66"/>
      <c r="H235" s="67">
        <f>ROUND(G235*F235,2)</f>
        <v>0</v>
      </c>
      <c r="I235" s="89"/>
      <c r="K235" s="79"/>
      <c r="N235" s="82"/>
      <c r="O235" s="82"/>
      <c r="P235" s="82"/>
    </row>
    <row r="236" spans="1:16" s="88" customFormat="1" ht="30" customHeight="1">
      <c r="A236" s="71" t="s">
        <v>219</v>
      </c>
      <c r="B236" s="68" t="s">
        <v>220</v>
      </c>
      <c r="C236" s="62" t="s">
        <v>221</v>
      </c>
      <c r="D236" s="63"/>
      <c r="E236" s="64" t="s">
        <v>51</v>
      </c>
      <c r="F236" s="65">
        <v>50</v>
      </c>
      <c r="G236" s="66"/>
      <c r="H236" s="67">
        <f>ROUND(G236*F236,2)</f>
        <v>0</v>
      </c>
      <c r="I236" s="77"/>
      <c r="K236" s="79"/>
      <c r="N236" s="82"/>
      <c r="O236" s="82"/>
      <c r="P236" s="82"/>
    </row>
    <row r="237" spans="1:16" s="88" customFormat="1" ht="30" customHeight="1">
      <c r="A237" s="71" t="s">
        <v>222</v>
      </c>
      <c r="B237" s="68" t="s">
        <v>223</v>
      </c>
      <c r="C237" s="62" t="s">
        <v>224</v>
      </c>
      <c r="D237" s="63" t="s">
        <v>2</v>
      </c>
      <c r="E237" s="64" t="s">
        <v>51</v>
      </c>
      <c r="F237" s="65">
        <v>600</v>
      </c>
      <c r="G237" s="66"/>
      <c r="H237" s="67">
        <f>ROUND(G237*F237,2)</f>
        <v>0</v>
      </c>
      <c r="I237" s="90"/>
      <c r="K237" s="79"/>
      <c r="N237" s="82"/>
      <c r="O237" s="82"/>
      <c r="P237" s="82"/>
    </row>
    <row r="238" spans="1:16" s="78" customFormat="1" ht="43.5" customHeight="1">
      <c r="A238" s="71" t="s">
        <v>225</v>
      </c>
      <c r="B238" s="76" t="s">
        <v>401</v>
      </c>
      <c r="C238" s="62" t="s">
        <v>226</v>
      </c>
      <c r="D238" s="63" t="s">
        <v>212</v>
      </c>
      <c r="E238" s="64" t="s">
        <v>51</v>
      </c>
      <c r="F238" s="69">
        <v>180</v>
      </c>
      <c r="G238" s="66"/>
      <c r="H238" s="67">
        <f>ROUND(G238*F238,2)</f>
        <v>0</v>
      </c>
      <c r="I238" s="77"/>
      <c r="K238" s="79"/>
      <c r="N238" s="82"/>
      <c r="O238" s="82"/>
      <c r="P238" s="82"/>
    </row>
    <row r="239" spans="1:16" s="88" customFormat="1" ht="30" customHeight="1">
      <c r="A239" s="71" t="s">
        <v>227</v>
      </c>
      <c r="B239" s="76" t="s">
        <v>402</v>
      </c>
      <c r="C239" s="62" t="s">
        <v>229</v>
      </c>
      <c r="D239" s="63" t="s">
        <v>212</v>
      </c>
      <c r="E239" s="64" t="s">
        <v>51</v>
      </c>
      <c r="F239" s="65">
        <v>80</v>
      </c>
      <c r="G239" s="66"/>
      <c r="H239" s="67">
        <f>ROUND(G239*F239,2)</f>
        <v>0</v>
      </c>
      <c r="I239" s="77"/>
      <c r="K239" s="79"/>
      <c r="N239" s="82"/>
      <c r="O239" s="82"/>
      <c r="P239" s="82"/>
    </row>
    <row r="240" spans="1:16" s="78" customFormat="1" ht="30" customHeight="1">
      <c r="A240" s="71" t="s">
        <v>231</v>
      </c>
      <c r="B240" s="76" t="s">
        <v>475</v>
      </c>
      <c r="C240" s="62" t="s">
        <v>233</v>
      </c>
      <c r="D240" s="63" t="s">
        <v>234</v>
      </c>
      <c r="E240" s="64"/>
      <c r="F240" s="65"/>
      <c r="G240" s="84"/>
      <c r="H240" s="67"/>
      <c r="I240" s="77"/>
      <c r="K240" s="79"/>
      <c r="N240" s="82"/>
      <c r="O240" s="82"/>
      <c r="P240" s="82"/>
    </row>
    <row r="241" spans="1:16" s="88" customFormat="1" ht="30.75" customHeight="1">
      <c r="A241" s="71" t="s">
        <v>237</v>
      </c>
      <c r="B241" s="61" t="s">
        <v>52</v>
      </c>
      <c r="C241" s="62" t="s">
        <v>238</v>
      </c>
      <c r="D241" s="63" t="s">
        <v>2</v>
      </c>
      <c r="E241" s="64" t="s">
        <v>76</v>
      </c>
      <c r="F241" s="65">
        <v>700</v>
      </c>
      <c r="G241" s="66"/>
      <c r="H241" s="67">
        <f>ROUND(G241*F241,2)</f>
        <v>0</v>
      </c>
      <c r="I241" s="87"/>
      <c r="K241" s="79"/>
      <c r="N241" s="82"/>
      <c r="O241" s="82"/>
      <c r="P241" s="82"/>
    </row>
    <row r="242" spans="1:16" s="88" customFormat="1" ht="43.5" customHeight="1">
      <c r="A242" s="71" t="s">
        <v>79</v>
      </c>
      <c r="B242" s="76" t="s">
        <v>403</v>
      </c>
      <c r="C242" s="62" t="s">
        <v>80</v>
      </c>
      <c r="D242" s="63" t="s">
        <v>273</v>
      </c>
      <c r="E242" s="64" t="s">
        <v>51</v>
      </c>
      <c r="F242" s="65">
        <v>10</v>
      </c>
      <c r="G242" s="66"/>
      <c r="H242" s="67">
        <f>ROUND(G242*F242,2)</f>
        <v>0</v>
      </c>
      <c r="I242" s="77"/>
      <c r="K242" s="79"/>
      <c r="N242" s="82"/>
      <c r="O242" s="82"/>
      <c r="P242" s="82"/>
    </row>
    <row r="243" spans="1:8" ht="36" customHeight="1">
      <c r="A243" s="20"/>
      <c r="B243" s="6"/>
      <c r="C243" s="36" t="s">
        <v>21</v>
      </c>
      <c r="D243" s="10"/>
      <c r="E243" s="8"/>
      <c r="F243" s="8"/>
      <c r="G243" s="20"/>
      <c r="H243" s="23"/>
    </row>
    <row r="244" spans="1:16" s="78" customFormat="1" ht="43.5" customHeight="1">
      <c r="A244" s="74" t="s">
        <v>88</v>
      </c>
      <c r="B244" s="76" t="s">
        <v>404</v>
      </c>
      <c r="C244" s="62" t="s">
        <v>89</v>
      </c>
      <c r="D244" s="63" t="s">
        <v>288</v>
      </c>
      <c r="E244" s="64"/>
      <c r="F244" s="69"/>
      <c r="G244" s="84"/>
      <c r="H244" s="72"/>
      <c r="I244" s="77"/>
      <c r="K244" s="79"/>
      <c r="N244" s="82"/>
      <c r="O244" s="82"/>
      <c r="P244" s="82"/>
    </row>
    <row r="245" spans="1:16" s="78" customFormat="1" ht="75" customHeight="1">
      <c r="A245" s="74" t="s">
        <v>292</v>
      </c>
      <c r="B245" s="61" t="s">
        <v>52</v>
      </c>
      <c r="C245" s="62" t="s">
        <v>425</v>
      </c>
      <c r="D245" s="63" t="s">
        <v>138</v>
      </c>
      <c r="E245" s="64" t="s">
        <v>76</v>
      </c>
      <c r="F245" s="69">
        <v>700</v>
      </c>
      <c r="G245" s="66"/>
      <c r="H245" s="67">
        <f aca="true" t="shared" si="4" ref="H245:H250">ROUND(G245*F245,2)</f>
        <v>0</v>
      </c>
      <c r="I245" s="77" t="s">
        <v>244</v>
      </c>
      <c r="K245" s="79"/>
      <c r="N245" s="82"/>
      <c r="O245" s="82"/>
      <c r="P245" s="82"/>
    </row>
    <row r="246" spans="1:16" s="78" customFormat="1" ht="75" customHeight="1">
      <c r="A246" s="74" t="s">
        <v>293</v>
      </c>
      <c r="B246" s="61" t="s">
        <v>63</v>
      </c>
      <c r="C246" s="62" t="s">
        <v>476</v>
      </c>
      <c r="D246" s="63" t="s">
        <v>248</v>
      </c>
      <c r="E246" s="64" t="s">
        <v>76</v>
      </c>
      <c r="F246" s="69">
        <v>140</v>
      </c>
      <c r="G246" s="66"/>
      <c r="H246" s="67">
        <f t="shared" si="4"/>
        <v>0</v>
      </c>
      <c r="I246" s="77" t="s">
        <v>294</v>
      </c>
      <c r="K246" s="79"/>
      <c r="N246" s="82"/>
      <c r="O246" s="82"/>
      <c r="P246" s="82"/>
    </row>
    <row r="247" spans="1:16" s="78" customFormat="1" ht="75" customHeight="1">
      <c r="A247" s="74" t="s">
        <v>295</v>
      </c>
      <c r="B247" s="61" t="s">
        <v>77</v>
      </c>
      <c r="C247" s="62" t="s">
        <v>444</v>
      </c>
      <c r="D247" s="63" t="s">
        <v>296</v>
      </c>
      <c r="E247" s="64" t="s">
        <v>76</v>
      </c>
      <c r="F247" s="69">
        <v>15</v>
      </c>
      <c r="G247" s="66"/>
      <c r="H247" s="67">
        <f t="shared" si="4"/>
        <v>0</v>
      </c>
      <c r="I247" s="77" t="s">
        <v>244</v>
      </c>
      <c r="K247" s="79"/>
      <c r="N247" s="82"/>
      <c r="O247" s="82"/>
      <c r="P247" s="82"/>
    </row>
    <row r="248" spans="1:16" s="78" customFormat="1" ht="75" customHeight="1">
      <c r="A248" s="74" t="s">
        <v>297</v>
      </c>
      <c r="B248" s="61" t="s">
        <v>102</v>
      </c>
      <c r="C248" s="62" t="s">
        <v>298</v>
      </c>
      <c r="D248" s="63" t="s">
        <v>299</v>
      </c>
      <c r="E248" s="64" t="s">
        <v>76</v>
      </c>
      <c r="F248" s="69">
        <v>30</v>
      </c>
      <c r="G248" s="66"/>
      <c r="H248" s="67">
        <f t="shared" si="4"/>
        <v>0</v>
      </c>
      <c r="I248" s="77" t="s">
        <v>300</v>
      </c>
      <c r="K248" s="79"/>
      <c r="N248" s="82"/>
      <c r="O248" s="82"/>
      <c r="P248" s="82"/>
    </row>
    <row r="249" spans="1:16" s="78" customFormat="1" ht="30" customHeight="1">
      <c r="A249" s="74" t="s">
        <v>301</v>
      </c>
      <c r="B249" s="76" t="s">
        <v>405</v>
      </c>
      <c r="C249" s="62" t="s">
        <v>303</v>
      </c>
      <c r="D249" s="63" t="s">
        <v>304</v>
      </c>
      <c r="E249" s="64" t="s">
        <v>51</v>
      </c>
      <c r="F249" s="69">
        <v>85</v>
      </c>
      <c r="G249" s="66"/>
      <c r="H249" s="67">
        <f t="shared" si="4"/>
        <v>0</v>
      </c>
      <c r="I249" s="87"/>
      <c r="K249" s="79"/>
      <c r="N249" s="82"/>
      <c r="O249" s="82"/>
      <c r="P249" s="82"/>
    </row>
    <row r="250" spans="1:16" s="88" customFormat="1" ht="30" customHeight="1">
      <c r="A250" s="74" t="s">
        <v>305</v>
      </c>
      <c r="B250" s="76" t="s">
        <v>406</v>
      </c>
      <c r="C250" s="62" t="s">
        <v>307</v>
      </c>
      <c r="D250" s="63" t="s">
        <v>273</v>
      </c>
      <c r="E250" s="64" t="s">
        <v>51</v>
      </c>
      <c r="F250" s="69">
        <v>10</v>
      </c>
      <c r="G250" s="66"/>
      <c r="H250" s="67">
        <f t="shared" si="4"/>
        <v>0</v>
      </c>
      <c r="I250" s="77"/>
      <c r="K250" s="79"/>
      <c r="N250" s="82"/>
      <c r="O250" s="82"/>
      <c r="P250" s="82"/>
    </row>
    <row r="251" spans="1:16" s="88" customFormat="1" ht="43.5" customHeight="1">
      <c r="A251" s="74" t="s">
        <v>310</v>
      </c>
      <c r="B251" s="76" t="s">
        <v>407</v>
      </c>
      <c r="C251" s="62" t="s">
        <v>312</v>
      </c>
      <c r="D251" s="63" t="s">
        <v>275</v>
      </c>
      <c r="E251" s="70"/>
      <c r="F251" s="65"/>
      <c r="G251" s="84"/>
      <c r="H251" s="72"/>
      <c r="I251" s="77"/>
      <c r="K251" s="79"/>
      <c r="N251" s="82"/>
      <c r="O251" s="82"/>
      <c r="P251" s="82"/>
    </row>
    <row r="252" spans="1:16" s="88" customFormat="1" ht="30" customHeight="1">
      <c r="A252" s="74" t="s">
        <v>313</v>
      </c>
      <c r="B252" s="61" t="s">
        <v>52</v>
      </c>
      <c r="C252" s="62" t="s">
        <v>84</v>
      </c>
      <c r="D252" s="63"/>
      <c r="E252" s="64"/>
      <c r="F252" s="65"/>
      <c r="G252" s="84"/>
      <c r="H252" s="72"/>
      <c r="I252" s="77"/>
      <c r="K252" s="79"/>
      <c r="N252" s="82"/>
      <c r="O252" s="82"/>
      <c r="P252" s="82"/>
    </row>
    <row r="253" spans="1:16" s="88" customFormat="1" ht="30" customHeight="1">
      <c r="A253" s="74" t="s">
        <v>314</v>
      </c>
      <c r="B253" s="68" t="s">
        <v>217</v>
      </c>
      <c r="C253" s="62" t="s">
        <v>276</v>
      </c>
      <c r="D253" s="63"/>
      <c r="E253" s="64" t="s">
        <v>53</v>
      </c>
      <c r="F253" s="65">
        <v>360</v>
      </c>
      <c r="G253" s="66"/>
      <c r="H253" s="67">
        <f>ROUND(G253*F253,2)</f>
        <v>0</v>
      </c>
      <c r="I253" s="77"/>
      <c r="K253" s="79"/>
      <c r="N253" s="82"/>
      <c r="O253" s="82"/>
      <c r="P253" s="82"/>
    </row>
    <row r="254" spans="1:16" s="88" customFormat="1" ht="30" customHeight="1">
      <c r="A254" s="74" t="s">
        <v>315</v>
      </c>
      <c r="B254" s="61" t="s">
        <v>63</v>
      </c>
      <c r="C254" s="62" t="s">
        <v>127</v>
      </c>
      <c r="D254" s="63"/>
      <c r="E254" s="64"/>
      <c r="F254" s="65"/>
      <c r="G254" s="84"/>
      <c r="H254" s="72"/>
      <c r="I254" s="77"/>
      <c r="K254" s="79"/>
      <c r="N254" s="82"/>
      <c r="O254" s="82"/>
      <c r="P254" s="82"/>
    </row>
    <row r="255" spans="1:16" s="88" customFormat="1" ht="30" customHeight="1">
      <c r="A255" s="74" t="s">
        <v>316</v>
      </c>
      <c r="B255" s="68" t="s">
        <v>217</v>
      </c>
      <c r="C255" s="62" t="s">
        <v>276</v>
      </c>
      <c r="D255" s="63"/>
      <c r="E255" s="64" t="s">
        <v>53</v>
      </c>
      <c r="F255" s="65">
        <v>70</v>
      </c>
      <c r="G255" s="66"/>
      <c r="H255" s="67">
        <f>ROUND(G255*F255,2)</f>
        <v>0</v>
      </c>
      <c r="I255" s="77"/>
      <c r="K255" s="79"/>
      <c r="N255" s="82"/>
      <c r="O255" s="82"/>
      <c r="P255" s="82"/>
    </row>
    <row r="256" spans="1:16" s="88" customFormat="1" ht="39.75" customHeight="1">
      <c r="A256" s="74" t="s">
        <v>317</v>
      </c>
      <c r="B256" s="76" t="s">
        <v>408</v>
      </c>
      <c r="C256" s="62" t="s">
        <v>277</v>
      </c>
      <c r="D256" s="63" t="s">
        <v>275</v>
      </c>
      <c r="E256" s="64" t="s">
        <v>53</v>
      </c>
      <c r="F256" s="65">
        <v>650</v>
      </c>
      <c r="G256" s="66"/>
      <c r="H256" s="67">
        <f>ROUND(G256*F256,2)</f>
        <v>0</v>
      </c>
      <c r="I256" s="77"/>
      <c r="K256" s="79"/>
      <c r="N256" s="82"/>
      <c r="O256" s="82"/>
      <c r="P256" s="82"/>
    </row>
    <row r="257" spans="1:8" ht="36" customHeight="1">
      <c r="A257" s="20"/>
      <c r="B257" s="6"/>
      <c r="C257" s="36" t="s">
        <v>22</v>
      </c>
      <c r="D257" s="10"/>
      <c r="E257" s="9"/>
      <c r="F257" s="8"/>
      <c r="G257" s="20"/>
      <c r="H257" s="23"/>
    </row>
    <row r="258" spans="1:16" s="78" customFormat="1" ht="30" customHeight="1">
      <c r="A258" s="74" t="s">
        <v>90</v>
      </c>
      <c r="B258" s="76" t="s">
        <v>409</v>
      </c>
      <c r="C258" s="62" t="s">
        <v>91</v>
      </c>
      <c r="D258" s="63" t="s">
        <v>321</v>
      </c>
      <c r="E258" s="64" t="s">
        <v>76</v>
      </c>
      <c r="F258" s="69">
        <v>350</v>
      </c>
      <c r="G258" s="66"/>
      <c r="H258" s="67">
        <f>ROUND(G258*F258,2)</f>
        <v>0</v>
      </c>
      <c r="I258" s="77"/>
      <c r="K258" s="79"/>
      <c r="N258" s="82"/>
      <c r="O258" s="82"/>
      <c r="P258" s="82"/>
    </row>
    <row r="259" spans="1:8" ht="48" customHeight="1">
      <c r="A259" s="20"/>
      <c r="B259" s="6"/>
      <c r="C259" s="36" t="s">
        <v>23</v>
      </c>
      <c r="D259" s="10"/>
      <c r="E259" s="9"/>
      <c r="F259" s="8"/>
      <c r="G259" s="20"/>
      <c r="H259" s="23"/>
    </row>
    <row r="260" spans="1:16" s="78" customFormat="1" ht="30" customHeight="1">
      <c r="A260" s="74" t="s">
        <v>445</v>
      </c>
      <c r="B260" s="76" t="s">
        <v>410</v>
      </c>
      <c r="C260" s="62" t="s">
        <v>446</v>
      </c>
      <c r="D260" s="63" t="s">
        <v>323</v>
      </c>
      <c r="E260" s="64"/>
      <c r="F260" s="69"/>
      <c r="G260" s="84"/>
      <c r="H260" s="72"/>
      <c r="I260" s="77"/>
      <c r="J260" s="93"/>
      <c r="K260" s="79"/>
      <c r="N260" s="82"/>
      <c r="O260" s="82"/>
      <c r="P260" s="82"/>
    </row>
    <row r="261" spans="1:16" s="78" customFormat="1" ht="30" customHeight="1">
      <c r="A261" s="74" t="s">
        <v>447</v>
      </c>
      <c r="B261" s="61" t="s">
        <v>52</v>
      </c>
      <c r="C261" s="62" t="s">
        <v>449</v>
      </c>
      <c r="D261" s="63"/>
      <c r="E261" s="64" t="s">
        <v>58</v>
      </c>
      <c r="F261" s="69">
        <v>4</v>
      </c>
      <c r="G261" s="66"/>
      <c r="H261" s="67">
        <f>ROUND(G261*F261,2)</f>
        <v>0</v>
      </c>
      <c r="I261" s="77" t="s">
        <v>448</v>
      </c>
      <c r="K261" s="79"/>
      <c r="N261" s="82"/>
      <c r="O261" s="82"/>
      <c r="P261" s="82"/>
    </row>
    <row r="262" spans="1:16" s="95" customFormat="1" ht="30" customHeight="1">
      <c r="A262" s="74" t="s">
        <v>450</v>
      </c>
      <c r="B262" s="76" t="s">
        <v>411</v>
      </c>
      <c r="C262" s="62" t="s">
        <v>451</v>
      </c>
      <c r="D262" s="63" t="s">
        <v>323</v>
      </c>
      <c r="E262" s="64"/>
      <c r="F262" s="69"/>
      <c r="G262" s="84"/>
      <c r="H262" s="72"/>
      <c r="I262" s="77"/>
      <c r="J262" s="93"/>
      <c r="K262" s="79"/>
      <c r="N262" s="82"/>
      <c r="O262" s="82"/>
      <c r="P262" s="82"/>
    </row>
    <row r="263" spans="1:16" s="95" customFormat="1" ht="30" customHeight="1">
      <c r="A263" s="74" t="s">
        <v>452</v>
      </c>
      <c r="B263" s="61" t="s">
        <v>52</v>
      </c>
      <c r="C263" s="62" t="s">
        <v>458</v>
      </c>
      <c r="D263" s="63"/>
      <c r="E263" s="64"/>
      <c r="F263" s="69"/>
      <c r="G263" s="84"/>
      <c r="H263" s="72"/>
      <c r="I263" s="77" t="s">
        <v>453</v>
      </c>
      <c r="K263" s="79"/>
      <c r="N263" s="82"/>
      <c r="O263" s="82"/>
      <c r="P263" s="82"/>
    </row>
    <row r="264" spans="1:16" s="95" customFormat="1" ht="43.5" customHeight="1">
      <c r="A264" s="74" t="s">
        <v>454</v>
      </c>
      <c r="B264" s="68" t="s">
        <v>217</v>
      </c>
      <c r="C264" s="62" t="s">
        <v>460</v>
      </c>
      <c r="D264" s="63"/>
      <c r="E264" s="64" t="s">
        <v>76</v>
      </c>
      <c r="F264" s="69">
        <v>2</v>
      </c>
      <c r="G264" s="66"/>
      <c r="H264" s="67">
        <f>ROUND(G264*F264,2)</f>
        <v>0</v>
      </c>
      <c r="I264" s="77" t="s">
        <v>455</v>
      </c>
      <c r="J264" s="110"/>
      <c r="K264" s="79"/>
      <c r="N264" s="82"/>
      <c r="O264" s="82"/>
      <c r="P264" s="82"/>
    </row>
    <row r="265" spans="1:16" s="95" customFormat="1" ht="43.5" customHeight="1">
      <c r="A265" s="74" t="s">
        <v>456</v>
      </c>
      <c r="B265" s="68" t="s">
        <v>220</v>
      </c>
      <c r="C265" s="62" t="s">
        <v>459</v>
      </c>
      <c r="D265" s="63"/>
      <c r="E265" s="64" t="s">
        <v>76</v>
      </c>
      <c r="F265" s="69">
        <v>22</v>
      </c>
      <c r="G265" s="66"/>
      <c r="H265" s="67">
        <f>ROUND(G265*F265,2)</f>
        <v>0</v>
      </c>
      <c r="I265" s="77" t="s">
        <v>457</v>
      </c>
      <c r="K265" s="79"/>
      <c r="N265" s="82"/>
      <c r="O265" s="82"/>
      <c r="P265" s="82"/>
    </row>
    <row r="266" spans="1:16" s="98" customFormat="1" ht="43.5" customHeight="1">
      <c r="A266" s="74" t="s">
        <v>147</v>
      </c>
      <c r="B266" s="76" t="s">
        <v>412</v>
      </c>
      <c r="C266" s="75" t="s">
        <v>149</v>
      </c>
      <c r="D266" s="63" t="s">
        <v>323</v>
      </c>
      <c r="E266" s="64"/>
      <c r="F266" s="69"/>
      <c r="G266" s="84"/>
      <c r="H266" s="72"/>
      <c r="I266" s="77"/>
      <c r="J266" s="97"/>
      <c r="K266" s="79"/>
      <c r="N266" s="82"/>
      <c r="O266" s="82"/>
      <c r="P266" s="82"/>
    </row>
    <row r="267" spans="1:16" s="88" customFormat="1" ht="43.5" customHeight="1">
      <c r="A267" s="74" t="s">
        <v>150</v>
      </c>
      <c r="B267" s="61" t="s">
        <v>52</v>
      </c>
      <c r="C267" s="62" t="s">
        <v>151</v>
      </c>
      <c r="D267" s="63"/>
      <c r="E267" s="64" t="s">
        <v>58</v>
      </c>
      <c r="F267" s="69">
        <v>5</v>
      </c>
      <c r="G267" s="66"/>
      <c r="H267" s="67">
        <f>ROUND(G267*F267,2)</f>
        <v>0</v>
      </c>
      <c r="I267" s="87"/>
      <c r="J267" s="96"/>
      <c r="K267" s="79"/>
      <c r="N267" s="82"/>
      <c r="O267" s="82"/>
      <c r="P267" s="82"/>
    </row>
    <row r="268" spans="1:16" s="88" customFormat="1" ht="43.5" customHeight="1">
      <c r="A268" s="74" t="s">
        <v>152</v>
      </c>
      <c r="B268" s="61" t="s">
        <v>63</v>
      </c>
      <c r="C268" s="62" t="s">
        <v>153</v>
      </c>
      <c r="D268" s="63"/>
      <c r="E268" s="64" t="s">
        <v>58</v>
      </c>
      <c r="F268" s="69">
        <v>5</v>
      </c>
      <c r="G268" s="66"/>
      <c r="H268" s="67">
        <f>ROUND(G268*F268,2)</f>
        <v>0</v>
      </c>
      <c r="I268" s="87"/>
      <c r="J268" s="96"/>
      <c r="K268" s="79"/>
      <c r="N268" s="82"/>
      <c r="O268" s="82"/>
      <c r="P268" s="82"/>
    </row>
    <row r="269" spans="1:16" s="98" customFormat="1" ht="30" customHeight="1">
      <c r="A269" s="74" t="s">
        <v>461</v>
      </c>
      <c r="B269" s="76" t="s">
        <v>413</v>
      </c>
      <c r="C269" s="75" t="s">
        <v>462</v>
      </c>
      <c r="D269" s="63" t="s">
        <v>323</v>
      </c>
      <c r="E269" s="64"/>
      <c r="F269" s="69"/>
      <c r="G269" s="84"/>
      <c r="H269" s="72"/>
      <c r="I269" s="77"/>
      <c r="J269" s="96"/>
      <c r="K269" s="79"/>
      <c r="N269" s="82"/>
      <c r="O269" s="82"/>
      <c r="P269" s="82"/>
    </row>
    <row r="270" spans="1:16" s="98" customFormat="1" ht="30" customHeight="1">
      <c r="A270" s="74" t="s">
        <v>463</v>
      </c>
      <c r="B270" s="61" t="s">
        <v>52</v>
      </c>
      <c r="C270" s="75" t="s">
        <v>471</v>
      </c>
      <c r="D270" s="63"/>
      <c r="E270" s="64" t="s">
        <v>58</v>
      </c>
      <c r="F270" s="69">
        <v>3</v>
      </c>
      <c r="G270" s="66"/>
      <c r="H270" s="67">
        <f>ROUND(G270*F270,2)</f>
        <v>0</v>
      </c>
      <c r="I270" s="77" t="s">
        <v>464</v>
      </c>
      <c r="J270" s="96"/>
      <c r="K270" s="79"/>
      <c r="N270" s="82"/>
      <c r="O270" s="82"/>
      <c r="P270" s="82"/>
    </row>
    <row r="271" spans="1:16" s="98" customFormat="1" ht="30" customHeight="1">
      <c r="A271" s="74" t="s">
        <v>465</v>
      </c>
      <c r="B271" s="76" t="s">
        <v>414</v>
      </c>
      <c r="C271" s="75" t="s">
        <v>466</v>
      </c>
      <c r="D271" s="63" t="s">
        <v>323</v>
      </c>
      <c r="E271" s="64"/>
      <c r="F271" s="69"/>
      <c r="G271" s="84"/>
      <c r="H271" s="72"/>
      <c r="I271" s="77"/>
      <c r="J271" s="96"/>
      <c r="K271" s="79"/>
      <c r="N271" s="82"/>
      <c r="O271" s="82"/>
      <c r="P271" s="82"/>
    </row>
    <row r="272" spans="1:16" s="98" customFormat="1" ht="39.75" customHeight="1">
      <c r="A272" s="74" t="s">
        <v>467</v>
      </c>
      <c r="B272" s="61" t="s">
        <v>52</v>
      </c>
      <c r="C272" s="75" t="s">
        <v>472</v>
      </c>
      <c r="D272" s="63"/>
      <c r="E272" s="64"/>
      <c r="F272" s="69"/>
      <c r="G272" s="84"/>
      <c r="H272" s="72"/>
      <c r="I272" s="111" t="s">
        <v>468</v>
      </c>
      <c r="K272" s="79"/>
      <c r="N272" s="82"/>
      <c r="O272" s="82"/>
      <c r="P272" s="82"/>
    </row>
    <row r="273" spans="1:16" s="88" customFormat="1" ht="43.5" customHeight="1">
      <c r="A273" s="74" t="s">
        <v>470</v>
      </c>
      <c r="B273" s="68" t="s">
        <v>217</v>
      </c>
      <c r="C273" s="62" t="s">
        <v>473</v>
      </c>
      <c r="D273" s="63"/>
      <c r="E273" s="64" t="s">
        <v>58</v>
      </c>
      <c r="F273" s="69">
        <v>1</v>
      </c>
      <c r="G273" s="66"/>
      <c r="H273" s="67">
        <f>ROUND(G273*F273,2)</f>
        <v>0</v>
      </c>
      <c r="I273" s="87" t="s">
        <v>469</v>
      </c>
      <c r="K273" s="79"/>
      <c r="N273" s="82"/>
      <c r="O273" s="82"/>
      <c r="P273" s="82"/>
    </row>
    <row r="274" spans="1:16" s="88" customFormat="1" ht="39.75" customHeight="1">
      <c r="A274" s="74" t="s">
        <v>334</v>
      </c>
      <c r="B274" s="76" t="s">
        <v>415</v>
      </c>
      <c r="C274" s="62" t="s">
        <v>335</v>
      </c>
      <c r="D274" s="63" t="s">
        <v>323</v>
      </c>
      <c r="E274" s="64" t="s">
        <v>58</v>
      </c>
      <c r="F274" s="69">
        <v>5</v>
      </c>
      <c r="G274" s="66"/>
      <c r="H274" s="67">
        <f>ROUND(G274*F274,2)</f>
        <v>0</v>
      </c>
      <c r="I274" s="77"/>
      <c r="J274" s="93"/>
      <c r="K274" s="79"/>
      <c r="N274" s="82"/>
      <c r="O274" s="82"/>
      <c r="P274" s="82"/>
    </row>
    <row r="275" spans="1:16" s="88" customFormat="1" ht="30" customHeight="1">
      <c r="A275" s="74" t="s">
        <v>336</v>
      </c>
      <c r="B275" s="76" t="s">
        <v>416</v>
      </c>
      <c r="C275" s="62" t="s">
        <v>337</v>
      </c>
      <c r="D275" s="63" t="s">
        <v>338</v>
      </c>
      <c r="E275" s="64" t="s">
        <v>76</v>
      </c>
      <c r="F275" s="69">
        <v>100</v>
      </c>
      <c r="G275" s="66"/>
      <c r="H275" s="67">
        <f>ROUND(G275*F275,2)</f>
        <v>0</v>
      </c>
      <c r="I275" s="77"/>
      <c r="K275" s="79"/>
      <c r="N275" s="82"/>
      <c r="O275" s="82"/>
      <c r="P275" s="82"/>
    </row>
    <row r="276" spans="1:8" ht="36" customHeight="1">
      <c r="A276" s="20"/>
      <c r="B276" s="12"/>
      <c r="C276" s="36" t="s">
        <v>24</v>
      </c>
      <c r="D276" s="10"/>
      <c r="E276" s="9"/>
      <c r="F276" s="8"/>
      <c r="G276" s="20"/>
      <c r="H276" s="23"/>
    </row>
    <row r="277" spans="1:16" s="88" customFormat="1" ht="43.5" customHeight="1">
      <c r="A277" s="74" t="s">
        <v>95</v>
      </c>
      <c r="B277" s="76" t="s">
        <v>417</v>
      </c>
      <c r="C277" s="62" t="s">
        <v>155</v>
      </c>
      <c r="D277" s="63" t="s">
        <v>339</v>
      </c>
      <c r="E277" s="64" t="s">
        <v>58</v>
      </c>
      <c r="F277" s="69">
        <v>8</v>
      </c>
      <c r="G277" s="66"/>
      <c r="H277" s="67">
        <f>ROUND(G277*F277,2)</f>
        <v>0</v>
      </c>
      <c r="I277" s="77"/>
      <c r="K277" s="79"/>
      <c r="N277" s="82"/>
      <c r="O277" s="82"/>
      <c r="P277" s="82"/>
    </row>
    <row r="278" spans="1:16" s="88" customFormat="1" ht="30" customHeight="1">
      <c r="A278" s="74" t="s">
        <v>129</v>
      </c>
      <c r="B278" s="76" t="s">
        <v>418</v>
      </c>
      <c r="C278" s="62" t="s">
        <v>156</v>
      </c>
      <c r="D278" s="63" t="s">
        <v>323</v>
      </c>
      <c r="E278" s="64"/>
      <c r="F278" s="69"/>
      <c r="G278" s="67"/>
      <c r="H278" s="72"/>
      <c r="I278" s="77"/>
      <c r="J278" s="96"/>
      <c r="K278" s="79"/>
      <c r="N278" s="82"/>
      <c r="O278" s="82"/>
      <c r="P278" s="82"/>
    </row>
    <row r="279" spans="1:16" s="88" customFormat="1" ht="30" customHeight="1">
      <c r="A279" s="74" t="s">
        <v>157</v>
      </c>
      <c r="B279" s="61" t="s">
        <v>52</v>
      </c>
      <c r="C279" s="62" t="s">
        <v>340</v>
      </c>
      <c r="D279" s="63"/>
      <c r="E279" s="64" t="s">
        <v>130</v>
      </c>
      <c r="F279" s="100">
        <v>0.3</v>
      </c>
      <c r="G279" s="66"/>
      <c r="H279" s="67">
        <f>ROUND(G279*F279,2)</f>
        <v>0</v>
      </c>
      <c r="I279" s="77"/>
      <c r="J279" s="96"/>
      <c r="K279" s="79"/>
      <c r="N279" s="82"/>
      <c r="O279" s="82"/>
      <c r="P279" s="82"/>
    </row>
    <row r="280" spans="1:16" s="78" customFormat="1" ht="30" customHeight="1">
      <c r="A280" s="74" t="s">
        <v>96</v>
      </c>
      <c r="B280" s="76" t="s">
        <v>419</v>
      </c>
      <c r="C280" s="62" t="s">
        <v>158</v>
      </c>
      <c r="D280" s="63" t="s">
        <v>339</v>
      </c>
      <c r="E280" s="64"/>
      <c r="F280" s="69"/>
      <c r="G280" s="84"/>
      <c r="H280" s="72"/>
      <c r="I280" s="77"/>
      <c r="K280" s="79"/>
      <c r="N280" s="82"/>
      <c r="O280" s="82"/>
      <c r="P280" s="82"/>
    </row>
    <row r="281" spans="1:16" s="88" customFormat="1" ht="30" customHeight="1">
      <c r="A281" s="74" t="s">
        <v>341</v>
      </c>
      <c r="B281" s="61" t="s">
        <v>52</v>
      </c>
      <c r="C281" s="62" t="s">
        <v>342</v>
      </c>
      <c r="D281" s="63"/>
      <c r="E281" s="64" t="s">
        <v>58</v>
      </c>
      <c r="F281" s="69">
        <v>2</v>
      </c>
      <c r="G281" s="66"/>
      <c r="H281" s="67">
        <f aca="true" t="shared" si="5" ref="H281:H286">ROUND(G281*F281,2)</f>
        <v>0</v>
      </c>
      <c r="I281" s="77"/>
      <c r="K281" s="79"/>
      <c r="N281" s="82"/>
      <c r="O281" s="82"/>
      <c r="P281" s="82"/>
    </row>
    <row r="282" spans="1:16" s="88" customFormat="1" ht="30" customHeight="1">
      <c r="A282" s="74" t="s">
        <v>97</v>
      </c>
      <c r="B282" s="61" t="s">
        <v>63</v>
      </c>
      <c r="C282" s="62" t="s">
        <v>98</v>
      </c>
      <c r="D282" s="63"/>
      <c r="E282" s="64" t="s">
        <v>58</v>
      </c>
      <c r="F282" s="69">
        <v>2</v>
      </c>
      <c r="G282" s="66"/>
      <c r="H282" s="67">
        <f t="shared" si="5"/>
        <v>0</v>
      </c>
      <c r="I282" s="77"/>
      <c r="K282" s="79"/>
      <c r="N282" s="82"/>
      <c r="O282" s="82"/>
      <c r="P282" s="82"/>
    </row>
    <row r="283" spans="1:16" s="78" customFormat="1" ht="30" customHeight="1">
      <c r="A283" s="74" t="s">
        <v>131</v>
      </c>
      <c r="B283" s="76" t="s">
        <v>420</v>
      </c>
      <c r="C283" s="62" t="s">
        <v>159</v>
      </c>
      <c r="D283" s="63" t="s">
        <v>339</v>
      </c>
      <c r="E283" s="64" t="s">
        <v>58</v>
      </c>
      <c r="F283" s="69">
        <v>11</v>
      </c>
      <c r="G283" s="66"/>
      <c r="H283" s="67">
        <f t="shared" si="5"/>
        <v>0</v>
      </c>
      <c r="I283" s="77"/>
      <c r="K283" s="79"/>
      <c r="N283" s="82"/>
      <c r="O283" s="82"/>
      <c r="P283" s="82"/>
    </row>
    <row r="284" spans="1:16" s="78" customFormat="1" ht="30" customHeight="1">
      <c r="A284" s="74" t="s">
        <v>132</v>
      </c>
      <c r="B284" s="76" t="s">
        <v>421</v>
      </c>
      <c r="C284" s="62" t="s">
        <v>160</v>
      </c>
      <c r="D284" s="63" t="s">
        <v>339</v>
      </c>
      <c r="E284" s="64" t="s">
        <v>58</v>
      </c>
      <c r="F284" s="69">
        <v>2</v>
      </c>
      <c r="G284" s="66"/>
      <c r="H284" s="67">
        <f t="shared" si="5"/>
        <v>0</v>
      </c>
      <c r="I284" s="77"/>
      <c r="K284" s="79"/>
      <c r="N284" s="82"/>
      <c r="O284" s="82"/>
      <c r="P284" s="82"/>
    </row>
    <row r="285" spans="1:16" s="88" customFormat="1" ht="30" customHeight="1">
      <c r="A285" s="74" t="s">
        <v>133</v>
      </c>
      <c r="B285" s="76" t="s">
        <v>422</v>
      </c>
      <c r="C285" s="62" t="s">
        <v>161</v>
      </c>
      <c r="D285" s="63" t="s">
        <v>339</v>
      </c>
      <c r="E285" s="64" t="s">
        <v>58</v>
      </c>
      <c r="F285" s="69">
        <v>5</v>
      </c>
      <c r="G285" s="66"/>
      <c r="H285" s="67">
        <f t="shared" si="5"/>
        <v>0</v>
      </c>
      <c r="I285" s="77"/>
      <c r="K285" s="79"/>
      <c r="N285" s="82"/>
      <c r="O285" s="82"/>
      <c r="P285" s="82"/>
    </row>
    <row r="286" spans="1:16" s="88" customFormat="1" ht="30" customHeight="1">
      <c r="A286" s="74" t="s">
        <v>134</v>
      </c>
      <c r="B286" s="76" t="s">
        <v>423</v>
      </c>
      <c r="C286" s="62" t="s">
        <v>162</v>
      </c>
      <c r="D286" s="63" t="s">
        <v>339</v>
      </c>
      <c r="E286" s="64" t="s">
        <v>58</v>
      </c>
      <c r="F286" s="69">
        <v>2</v>
      </c>
      <c r="G286" s="66"/>
      <c r="H286" s="67">
        <f t="shared" si="5"/>
        <v>0</v>
      </c>
      <c r="I286" s="77"/>
      <c r="K286" s="79"/>
      <c r="N286" s="82"/>
      <c r="O286" s="82"/>
      <c r="P286" s="82"/>
    </row>
    <row r="287" spans="1:8" ht="36" customHeight="1">
      <c r="A287" s="20"/>
      <c r="B287" s="16"/>
      <c r="C287" s="36" t="s">
        <v>25</v>
      </c>
      <c r="D287" s="10"/>
      <c r="E287" s="7"/>
      <c r="F287" s="10"/>
      <c r="G287" s="20"/>
      <c r="H287" s="23"/>
    </row>
    <row r="288" spans="1:16" s="78" customFormat="1" ht="30" customHeight="1">
      <c r="A288" s="71" t="s">
        <v>104</v>
      </c>
      <c r="B288" s="76" t="s">
        <v>424</v>
      </c>
      <c r="C288" s="62" t="s">
        <v>105</v>
      </c>
      <c r="D288" s="63" t="s">
        <v>345</v>
      </c>
      <c r="E288" s="64"/>
      <c r="F288" s="65"/>
      <c r="G288" s="84"/>
      <c r="H288" s="67"/>
      <c r="I288" s="77"/>
      <c r="K288" s="79"/>
      <c r="N288" s="82"/>
      <c r="O288" s="82"/>
      <c r="P288" s="82"/>
    </row>
    <row r="289" spans="1:16" s="88" customFormat="1" ht="30" customHeight="1">
      <c r="A289" s="71" t="s">
        <v>346</v>
      </c>
      <c r="B289" s="61" t="s">
        <v>52</v>
      </c>
      <c r="C289" s="62" t="s">
        <v>347</v>
      </c>
      <c r="D289" s="63"/>
      <c r="E289" s="64" t="s">
        <v>51</v>
      </c>
      <c r="F289" s="65">
        <v>250</v>
      </c>
      <c r="G289" s="66"/>
      <c r="H289" s="67">
        <f>ROUND(G289*F289,2)</f>
        <v>0</v>
      </c>
      <c r="I289" s="99"/>
      <c r="K289" s="79"/>
      <c r="N289" s="82"/>
      <c r="O289" s="82"/>
      <c r="P289" s="82"/>
    </row>
    <row r="290" spans="1:16" s="88" customFormat="1" ht="30" customHeight="1">
      <c r="A290" s="71" t="s">
        <v>106</v>
      </c>
      <c r="B290" s="61" t="s">
        <v>63</v>
      </c>
      <c r="C290" s="62" t="s">
        <v>107</v>
      </c>
      <c r="D290" s="63"/>
      <c r="E290" s="64" t="s">
        <v>51</v>
      </c>
      <c r="F290" s="65">
        <v>3000</v>
      </c>
      <c r="G290" s="66"/>
      <c r="H290" s="67">
        <f>ROUND(G290*F290,2)</f>
        <v>0</v>
      </c>
      <c r="I290" s="77"/>
      <c r="K290" s="79"/>
      <c r="N290" s="82"/>
      <c r="O290" s="82"/>
      <c r="P290" s="82"/>
    </row>
    <row r="291" spans="1:8" s="44" customFormat="1" ht="30" customHeight="1" thickBot="1">
      <c r="A291" s="45"/>
      <c r="B291" s="40" t="str">
        <f>B214</f>
        <v>D</v>
      </c>
      <c r="C291" s="148" t="str">
        <f>C214</f>
        <v>RUE DUCHARME - HOUDE DRIVE W. LEG TO VILLENEUVE BOULEVARD</v>
      </c>
      <c r="D291" s="149"/>
      <c r="E291" s="149"/>
      <c r="F291" s="150"/>
      <c r="G291" s="45" t="s">
        <v>17</v>
      </c>
      <c r="H291" s="45">
        <f>SUM(H214:H290)</f>
        <v>0</v>
      </c>
    </row>
    <row r="292" spans="1:8" s="44" customFormat="1" ht="30" customHeight="1" thickTop="1">
      <c r="A292" s="42"/>
      <c r="B292" s="41" t="s">
        <v>16</v>
      </c>
      <c r="C292" s="145" t="s">
        <v>481</v>
      </c>
      <c r="D292" s="146"/>
      <c r="E292" s="146"/>
      <c r="F292" s="147"/>
      <c r="G292" s="42"/>
      <c r="H292" s="43"/>
    </row>
    <row r="293" spans="1:8" ht="36" customHeight="1">
      <c r="A293" s="20"/>
      <c r="B293" s="16"/>
      <c r="C293" s="36" t="s">
        <v>23</v>
      </c>
      <c r="D293" s="10"/>
      <c r="E293" s="7"/>
      <c r="F293" s="10"/>
      <c r="G293" s="20"/>
      <c r="H293" s="23"/>
    </row>
    <row r="294" spans="1:27" s="122" customFormat="1" ht="43.5" customHeight="1">
      <c r="A294" s="112" t="s">
        <v>482</v>
      </c>
      <c r="B294" s="113" t="s">
        <v>148</v>
      </c>
      <c r="C294" s="114" t="s">
        <v>484</v>
      </c>
      <c r="D294" s="115" t="s">
        <v>323</v>
      </c>
      <c r="E294" s="116"/>
      <c r="F294" s="69"/>
      <c r="G294" s="84"/>
      <c r="H294" s="72"/>
      <c r="I294" s="117"/>
      <c r="J294" s="96"/>
      <c r="K294" s="118"/>
      <c r="L294" s="118"/>
      <c r="M294" s="119"/>
      <c r="N294" s="118"/>
      <c r="O294" s="118"/>
      <c r="P294" s="119"/>
      <c r="Q294" s="118"/>
      <c r="R294" s="118"/>
      <c r="S294" s="119"/>
      <c r="T294" s="120"/>
      <c r="U294" s="119"/>
      <c r="V294" s="121"/>
      <c r="W294" s="121"/>
      <c r="X294" s="121"/>
      <c r="Y294" s="121"/>
      <c r="Z294" s="121"/>
      <c r="AA294" s="121"/>
    </row>
    <row r="295" spans="1:27" s="129" customFormat="1" ht="30" customHeight="1">
      <c r="A295" s="74" t="s">
        <v>485</v>
      </c>
      <c r="B295" s="123" t="s">
        <v>52</v>
      </c>
      <c r="C295" s="114" t="s">
        <v>486</v>
      </c>
      <c r="D295" s="115"/>
      <c r="E295" s="116" t="s">
        <v>58</v>
      </c>
      <c r="F295" s="69">
        <v>1</v>
      </c>
      <c r="G295" s="66"/>
      <c r="H295" s="67">
        <f>ROUND(G295*F295,2)</f>
        <v>0</v>
      </c>
      <c r="I295" s="124"/>
      <c r="J295" s="96"/>
      <c r="K295" s="125"/>
      <c r="L295" s="125"/>
      <c r="M295" s="126"/>
      <c r="N295" s="125"/>
      <c r="O295" s="125"/>
      <c r="P295" s="126"/>
      <c r="Q295" s="125"/>
      <c r="R295" s="125"/>
      <c r="S295" s="126"/>
      <c r="T295" s="127"/>
      <c r="U295" s="126"/>
      <c r="V295" s="128"/>
      <c r="W295" s="128"/>
      <c r="X295" s="128"/>
      <c r="Y295" s="128"/>
      <c r="Z295" s="128"/>
      <c r="AA295" s="128"/>
    </row>
    <row r="296" spans="1:16" s="95" customFormat="1" ht="30" customHeight="1">
      <c r="A296" s="74" t="s">
        <v>450</v>
      </c>
      <c r="B296" s="76" t="s">
        <v>501</v>
      </c>
      <c r="C296" s="62" t="s">
        <v>504</v>
      </c>
      <c r="D296" s="63" t="s">
        <v>323</v>
      </c>
      <c r="E296" s="64"/>
      <c r="F296" s="69"/>
      <c r="G296" s="84"/>
      <c r="H296" s="72"/>
      <c r="I296" s="77"/>
      <c r="J296" s="93"/>
      <c r="K296" s="79"/>
      <c r="N296" s="82"/>
      <c r="O296" s="82"/>
      <c r="P296" s="82"/>
    </row>
    <row r="297" spans="1:16" s="95" customFormat="1" ht="30" customHeight="1">
      <c r="A297" s="74" t="s">
        <v>452</v>
      </c>
      <c r="B297" s="61" t="s">
        <v>52</v>
      </c>
      <c r="C297" s="62" t="s">
        <v>499</v>
      </c>
      <c r="D297" s="63"/>
      <c r="E297" s="64"/>
      <c r="F297" s="69"/>
      <c r="G297" s="84"/>
      <c r="H297" s="72"/>
      <c r="I297" s="77" t="s">
        <v>453</v>
      </c>
      <c r="K297" s="79"/>
      <c r="N297" s="82"/>
      <c r="O297" s="82"/>
      <c r="P297" s="82"/>
    </row>
    <row r="298" spans="1:16" s="95" customFormat="1" ht="43.5" customHeight="1">
      <c r="A298" s="74" t="s">
        <v>454</v>
      </c>
      <c r="B298" s="68" t="s">
        <v>217</v>
      </c>
      <c r="C298" s="62" t="s">
        <v>460</v>
      </c>
      <c r="D298" s="63"/>
      <c r="E298" s="64" t="s">
        <v>76</v>
      </c>
      <c r="F298" s="69">
        <v>5</v>
      </c>
      <c r="G298" s="66"/>
      <c r="H298" s="67">
        <f>ROUND(G298*F298,2)</f>
        <v>0</v>
      </c>
      <c r="I298" s="77" t="s">
        <v>455</v>
      </c>
      <c r="J298" s="110"/>
      <c r="K298" s="79"/>
      <c r="N298" s="82"/>
      <c r="O298" s="82"/>
      <c r="P298" s="82"/>
    </row>
    <row r="299" spans="1:16" s="95" customFormat="1" ht="43.5" customHeight="1">
      <c r="A299" s="74" t="s">
        <v>456</v>
      </c>
      <c r="B299" s="68" t="s">
        <v>220</v>
      </c>
      <c r="C299" s="62" t="s">
        <v>459</v>
      </c>
      <c r="D299" s="63"/>
      <c r="E299" s="64" t="s">
        <v>76</v>
      </c>
      <c r="F299" s="69">
        <v>5</v>
      </c>
      <c r="G299" s="66"/>
      <c r="H299" s="67">
        <f>ROUND(G299*F299,2)</f>
        <v>0</v>
      </c>
      <c r="I299" s="77" t="s">
        <v>457</v>
      </c>
      <c r="K299" s="79"/>
      <c r="N299" s="82"/>
      <c r="O299" s="82"/>
      <c r="P299" s="82"/>
    </row>
    <row r="300" spans="1:16" s="95" customFormat="1" ht="39.75" customHeight="1">
      <c r="A300" s="74" t="s">
        <v>487</v>
      </c>
      <c r="B300" s="76" t="s">
        <v>483</v>
      </c>
      <c r="C300" s="62" t="s">
        <v>488</v>
      </c>
      <c r="D300" s="63" t="s">
        <v>323</v>
      </c>
      <c r="E300" s="64"/>
      <c r="F300" s="69"/>
      <c r="G300" s="84"/>
      <c r="H300" s="72"/>
      <c r="I300" s="77"/>
      <c r="J300" s="93"/>
      <c r="K300" s="79"/>
      <c r="N300" s="82"/>
      <c r="O300" s="82"/>
      <c r="P300" s="82"/>
    </row>
    <row r="301" spans="1:16" s="95" customFormat="1" ht="30" customHeight="1">
      <c r="A301" s="74" t="s">
        <v>489</v>
      </c>
      <c r="B301" s="61" t="s">
        <v>52</v>
      </c>
      <c r="C301" s="62" t="s">
        <v>505</v>
      </c>
      <c r="D301" s="63"/>
      <c r="E301" s="64"/>
      <c r="F301" s="69"/>
      <c r="G301" s="84"/>
      <c r="H301" s="72"/>
      <c r="I301" s="77" t="s">
        <v>490</v>
      </c>
      <c r="K301" s="79"/>
      <c r="N301" s="82"/>
      <c r="O301" s="82"/>
      <c r="P301" s="82"/>
    </row>
    <row r="302" spans="1:16" s="95" customFormat="1" ht="30" customHeight="1">
      <c r="A302" s="74" t="s">
        <v>491</v>
      </c>
      <c r="B302" s="68" t="s">
        <v>217</v>
      </c>
      <c r="C302" s="62" t="s">
        <v>500</v>
      </c>
      <c r="D302" s="63"/>
      <c r="E302" s="116" t="s">
        <v>58</v>
      </c>
      <c r="F302" s="69">
        <v>4</v>
      </c>
      <c r="G302" s="66"/>
      <c r="H302" s="67">
        <f>ROUND(G302*F302,2)</f>
        <v>0</v>
      </c>
      <c r="I302" s="130"/>
      <c r="K302" s="79"/>
      <c r="N302" s="82"/>
      <c r="O302" s="82"/>
      <c r="P302" s="82"/>
    </row>
    <row r="303" spans="1:16" s="95" customFormat="1" ht="30" customHeight="1">
      <c r="A303" s="74" t="s">
        <v>489</v>
      </c>
      <c r="B303" s="61" t="s">
        <v>63</v>
      </c>
      <c r="C303" s="62" t="s">
        <v>506</v>
      </c>
      <c r="D303" s="63"/>
      <c r="E303" s="64"/>
      <c r="F303" s="69"/>
      <c r="G303" s="84"/>
      <c r="H303" s="72"/>
      <c r="I303" s="77" t="s">
        <v>490</v>
      </c>
      <c r="K303" s="79"/>
      <c r="N303" s="82"/>
      <c r="O303" s="82"/>
      <c r="P303" s="82"/>
    </row>
    <row r="304" spans="1:16" s="95" customFormat="1" ht="30" customHeight="1">
      <c r="A304" s="74" t="s">
        <v>491</v>
      </c>
      <c r="B304" s="68" t="s">
        <v>217</v>
      </c>
      <c r="C304" s="62" t="s">
        <v>500</v>
      </c>
      <c r="D304" s="63"/>
      <c r="E304" s="116" t="s">
        <v>58</v>
      </c>
      <c r="F304" s="69">
        <v>1</v>
      </c>
      <c r="G304" s="66"/>
      <c r="H304" s="67">
        <f>ROUND(G304*F304,2)</f>
        <v>0</v>
      </c>
      <c r="I304" s="130"/>
      <c r="K304" s="79"/>
      <c r="N304" s="82"/>
      <c r="O304" s="82"/>
      <c r="P304" s="82"/>
    </row>
    <row r="305" spans="1:16" s="95" customFormat="1" ht="43.5" customHeight="1">
      <c r="A305" s="74" t="s">
        <v>492</v>
      </c>
      <c r="B305" s="76" t="s">
        <v>502</v>
      </c>
      <c r="C305" s="62" t="s">
        <v>493</v>
      </c>
      <c r="D305" s="63" t="s">
        <v>323</v>
      </c>
      <c r="E305" s="64"/>
      <c r="F305" s="69"/>
      <c r="G305" s="84"/>
      <c r="H305" s="72"/>
      <c r="I305" s="77"/>
      <c r="J305" s="97"/>
      <c r="K305" s="79"/>
      <c r="N305" s="82"/>
      <c r="O305" s="82"/>
      <c r="P305" s="82"/>
    </row>
    <row r="306" spans="1:16" s="95" customFormat="1" ht="30" customHeight="1">
      <c r="A306" s="74" t="s">
        <v>494</v>
      </c>
      <c r="B306" s="61" t="s">
        <v>52</v>
      </c>
      <c r="C306" s="62" t="s">
        <v>507</v>
      </c>
      <c r="D306" s="63"/>
      <c r="E306" s="64"/>
      <c r="F306" s="69"/>
      <c r="G306" s="84"/>
      <c r="H306" s="72"/>
      <c r="I306" s="77" t="s">
        <v>490</v>
      </c>
      <c r="K306" s="79"/>
      <c r="N306" s="82"/>
      <c r="O306" s="82"/>
      <c r="P306" s="82"/>
    </row>
    <row r="307" spans="1:16" s="95" customFormat="1" ht="30" customHeight="1">
      <c r="A307" s="74" t="s">
        <v>495</v>
      </c>
      <c r="B307" s="68" t="s">
        <v>217</v>
      </c>
      <c r="C307" s="62" t="s">
        <v>500</v>
      </c>
      <c r="D307" s="63"/>
      <c r="E307" s="64" t="s">
        <v>76</v>
      </c>
      <c r="F307" s="69">
        <v>5</v>
      </c>
      <c r="G307" s="66"/>
      <c r="H307" s="67">
        <f>ROUND(G307*F307,2)</f>
        <v>0</v>
      </c>
      <c r="I307" s="77" t="s">
        <v>496</v>
      </c>
      <c r="K307" s="79"/>
      <c r="N307" s="82"/>
      <c r="O307" s="82"/>
      <c r="P307" s="82"/>
    </row>
    <row r="308" spans="1:16" s="95" customFormat="1" ht="30" customHeight="1">
      <c r="A308" s="74" t="s">
        <v>494</v>
      </c>
      <c r="B308" s="61" t="s">
        <v>63</v>
      </c>
      <c r="C308" s="62" t="s">
        <v>508</v>
      </c>
      <c r="D308" s="63"/>
      <c r="E308" s="64"/>
      <c r="F308" s="69"/>
      <c r="G308" s="84"/>
      <c r="H308" s="72"/>
      <c r="I308" s="77" t="s">
        <v>490</v>
      </c>
      <c r="K308" s="79"/>
      <c r="N308" s="82"/>
      <c r="O308" s="82"/>
      <c r="P308" s="82"/>
    </row>
    <row r="309" spans="1:16" s="95" customFormat="1" ht="30" customHeight="1">
      <c r="A309" s="74" t="s">
        <v>495</v>
      </c>
      <c r="B309" s="68" t="s">
        <v>217</v>
      </c>
      <c r="C309" s="62" t="s">
        <v>500</v>
      </c>
      <c r="D309" s="63"/>
      <c r="E309" s="64" t="s">
        <v>76</v>
      </c>
      <c r="F309" s="69">
        <v>5</v>
      </c>
      <c r="G309" s="66"/>
      <c r="H309" s="67">
        <f>ROUND(G309*F309,2)</f>
        <v>0</v>
      </c>
      <c r="I309" s="77" t="s">
        <v>496</v>
      </c>
      <c r="K309" s="79"/>
      <c r="N309" s="82"/>
      <c r="O309" s="82"/>
      <c r="P309" s="82"/>
    </row>
    <row r="310" spans="1:16" s="98" customFormat="1" ht="43.5" customHeight="1">
      <c r="A310" s="74" t="s">
        <v>352</v>
      </c>
      <c r="B310" s="76" t="s">
        <v>497</v>
      </c>
      <c r="C310" s="75" t="s">
        <v>353</v>
      </c>
      <c r="D310" s="63" t="s">
        <v>323</v>
      </c>
      <c r="E310" s="64"/>
      <c r="F310" s="69"/>
      <c r="G310" s="84"/>
      <c r="H310" s="72"/>
      <c r="I310" s="77"/>
      <c r="J310" s="93"/>
      <c r="K310" s="79"/>
      <c r="N310" s="82"/>
      <c r="O310" s="82"/>
      <c r="P310" s="82"/>
    </row>
    <row r="311" spans="1:16" s="98" customFormat="1" ht="30" customHeight="1">
      <c r="A311" s="74" t="s">
        <v>354</v>
      </c>
      <c r="B311" s="61" t="s">
        <v>52</v>
      </c>
      <c r="C311" s="75" t="s">
        <v>509</v>
      </c>
      <c r="D311" s="63"/>
      <c r="E311" s="64" t="s">
        <v>58</v>
      </c>
      <c r="F311" s="69">
        <v>1</v>
      </c>
      <c r="G311" s="66"/>
      <c r="H311" s="67">
        <f>ROUND(G311*F311,2)</f>
        <v>0</v>
      </c>
      <c r="I311" s="77" t="s">
        <v>355</v>
      </c>
      <c r="K311" s="79"/>
      <c r="N311" s="82"/>
      <c r="O311" s="82"/>
      <c r="P311" s="82"/>
    </row>
    <row r="312" spans="1:16" s="98" customFormat="1" ht="30" customHeight="1">
      <c r="A312" s="131"/>
      <c r="B312" s="76" t="s">
        <v>503</v>
      </c>
      <c r="C312" s="62" t="s">
        <v>498</v>
      </c>
      <c r="D312" s="63" t="s">
        <v>323</v>
      </c>
      <c r="E312" s="64" t="s">
        <v>58</v>
      </c>
      <c r="F312" s="69">
        <v>1</v>
      </c>
      <c r="G312" s="66"/>
      <c r="H312" s="67">
        <f>ROUND(G312*F312,2)</f>
        <v>0</v>
      </c>
      <c r="I312" s="73"/>
      <c r="K312" s="79"/>
      <c r="N312" s="82"/>
      <c r="O312" s="82"/>
      <c r="P312" s="82"/>
    </row>
    <row r="313" spans="1:8" s="44" customFormat="1" ht="30" customHeight="1" thickBot="1">
      <c r="A313" s="45"/>
      <c r="B313" s="40" t="str">
        <f>B292</f>
        <v>E</v>
      </c>
      <c r="C313" s="148" t="str">
        <f>C292</f>
        <v>PROVISIONAL ITEMS</v>
      </c>
      <c r="D313" s="149"/>
      <c r="E313" s="149"/>
      <c r="F313" s="150"/>
      <c r="G313" s="45" t="s">
        <v>17</v>
      </c>
      <c r="H313" s="45">
        <f>SUM(H292:H312)</f>
        <v>0</v>
      </c>
    </row>
    <row r="314" spans="1:8" ht="36" customHeight="1" thickTop="1">
      <c r="A314" s="59"/>
      <c r="B314" s="11"/>
      <c r="C314" s="17" t="s">
        <v>18</v>
      </c>
      <c r="D314" s="26"/>
      <c r="E314" s="1"/>
      <c r="F314" s="1"/>
      <c r="H314" s="27"/>
    </row>
    <row r="315" spans="1:8" ht="30" customHeight="1" thickBot="1">
      <c r="A315" s="21"/>
      <c r="B315" s="40" t="str">
        <f>B6</f>
        <v>A</v>
      </c>
      <c r="C315" s="156" t="str">
        <f>C6</f>
        <v>CORNELL DRIVE - LINACRE ROAD TO BALDRY BAY S. LEG</v>
      </c>
      <c r="D315" s="149"/>
      <c r="E315" s="149"/>
      <c r="F315" s="150"/>
      <c r="G315" s="21" t="s">
        <v>17</v>
      </c>
      <c r="H315" s="21">
        <f>H62</f>
        <v>0</v>
      </c>
    </row>
    <row r="316" spans="1:8" ht="30" customHeight="1" thickBot="1" thickTop="1">
      <c r="A316" s="21"/>
      <c r="B316" s="40" t="str">
        <f>B63</f>
        <v>B</v>
      </c>
      <c r="C316" s="157" t="str">
        <f>C63</f>
        <v>LAKE GROVE BAY - CHANCELLOR DRIVE TO CHANCELLOR DRIVE</v>
      </c>
      <c r="D316" s="158"/>
      <c r="E316" s="158"/>
      <c r="F316" s="159"/>
      <c r="G316" s="21" t="s">
        <v>17</v>
      </c>
      <c r="H316" s="21">
        <f>H133</f>
        <v>0</v>
      </c>
    </row>
    <row r="317" spans="1:8" ht="30" customHeight="1" thickBot="1" thickTop="1">
      <c r="A317" s="21"/>
      <c r="B317" s="40" t="str">
        <f>B134</f>
        <v>C</v>
      </c>
      <c r="C317" s="157" t="str">
        <f>C134</f>
        <v>PULLBERRY STREET - PARKVILLE DRIVE TO MOORE AVENUE</v>
      </c>
      <c r="D317" s="158"/>
      <c r="E317" s="158"/>
      <c r="F317" s="159"/>
      <c r="G317" s="21" t="s">
        <v>17</v>
      </c>
      <c r="H317" s="21">
        <f>H213</f>
        <v>0</v>
      </c>
    </row>
    <row r="318" spans="1:8" ht="30" customHeight="1" thickBot="1" thickTop="1">
      <c r="A318" s="30"/>
      <c r="B318" s="40" t="str">
        <f>B214</f>
        <v>D</v>
      </c>
      <c r="C318" s="157" t="str">
        <f>C214</f>
        <v>RUE DUCHARME - HOUDE DRIVE W. LEG TO VILLENEUVE BOULEVARD</v>
      </c>
      <c r="D318" s="158"/>
      <c r="E318" s="158"/>
      <c r="F318" s="159"/>
      <c r="G318" s="30" t="s">
        <v>17</v>
      </c>
      <c r="H318" s="30">
        <f>H291</f>
        <v>0</v>
      </c>
    </row>
    <row r="319" spans="1:8" ht="30" customHeight="1" thickBot="1" thickTop="1">
      <c r="A319" s="30"/>
      <c r="B319" s="40" t="str">
        <f>B313</f>
        <v>E</v>
      </c>
      <c r="C319" s="157" t="str">
        <f>C313</f>
        <v>PROVISIONAL ITEMS</v>
      </c>
      <c r="D319" s="158"/>
      <c r="E319" s="158"/>
      <c r="F319" s="159"/>
      <c r="G319" s="30" t="s">
        <v>17</v>
      </c>
      <c r="H319" s="30">
        <f>H313</f>
        <v>0</v>
      </c>
    </row>
    <row r="320" spans="1:12" s="39" customFormat="1" ht="37.5" customHeight="1" thickTop="1">
      <c r="A320" s="20"/>
      <c r="B320" s="164" t="s">
        <v>42</v>
      </c>
      <c r="C320" s="165"/>
      <c r="D320" s="165"/>
      <c r="E320" s="165"/>
      <c r="F320" s="165"/>
      <c r="G320" s="151">
        <f>SUM(H315:H319)</f>
        <v>0</v>
      </c>
      <c r="H320" s="152"/>
      <c r="L320" s="132"/>
    </row>
    <row r="321" spans="1:8" ht="37.5" customHeight="1">
      <c r="A321" s="20"/>
      <c r="B321" s="153" t="s">
        <v>40</v>
      </c>
      <c r="C321" s="154"/>
      <c r="D321" s="154"/>
      <c r="E321" s="154"/>
      <c r="F321" s="154"/>
      <c r="G321" s="154"/>
      <c r="H321" s="155"/>
    </row>
    <row r="322" spans="1:8" ht="37.5" customHeight="1">
      <c r="A322" s="20"/>
      <c r="B322" s="160" t="s">
        <v>41</v>
      </c>
      <c r="C322" s="154"/>
      <c r="D322" s="154"/>
      <c r="E322" s="154"/>
      <c r="F322" s="154"/>
      <c r="G322" s="154"/>
      <c r="H322" s="155"/>
    </row>
    <row r="323" spans="1:8" ht="15.75" customHeight="1">
      <c r="A323" s="60"/>
      <c r="B323" s="55"/>
      <c r="C323" s="56"/>
      <c r="D323" s="57"/>
      <c r="E323" s="56"/>
      <c r="F323" s="56"/>
      <c r="G323" s="28"/>
      <c r="H323" s="29"/>
    </row>
  </sheetData>
  <sheetProtection password="C59C" sheet="1" objects="1" scenarios="1" selectLockedCells="1"/>
  <mergeCells count="19">
    <mergeCell ref="B322:H322"/>
    <mergeCell ref="C6:F6"/>
    <mergeCell ref="C213:F213"/>
    <mergeCell ref="B320:F320"/>
    <mergeCell ref="C214:F214"/>
    <mergeCell ref="C63:F63"/>
    <mergeCell ref="C62:F62"/>
    <mergeCell ref="C133:F133"/>
    <mergeCell ref="C134:F134"/>
    <mergeCell ref="C291:F291"/>
    <mergeCell ref="C292:F292"/>
    <mergeCell ref="C313:F313"/>
    <mergeCell ref="G320:H320"/>
    <mergeCell ref="B321:H321"/>
    <mergeCell ref="C315:F315"/>
    <mergeCell ref="C316:F316"/>
    <mergeCell ref="C317:F317"/>
    <mergeCell ref="C318:F318"/>
    <mergeCell ref="C319:F319"/>
  </mergeCells>
  <conditionalFormatting sqref="D288:D290 D279:D286 D277 D272:D273 D261 D258 D267:D268 D244:D256 D216:D222 D210:D212 D200:D207 D198 D192:D193 D185:D186 D181:D183 D224:D242 D136:D141 D143:D179 D130:D132 D119:D120 D122:D128 D114:D115 D109 D10:D42 D65 D60:D61 D54:D58 D52 D44 D8 D67:D107">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278 D274 D263:D266 D269:D271 D208 D199 D194:D196 D188:D191 D121 D116:D117 D111:D113 D294:D295 D297:D312 D46:D50 D53">
    <cfRule type="cellIs" priority="4" dxfId="0" operator="equal" stopIfTrue="1">
      <formula>"CW 3120-R2"</formula>
    </cfRule>
    <cfRule type="cellIs" priority="5" dxfId="0" operator="equal" stopIfTrue="1">
      <formula>"CW 3240-R7"</formula>
    </cfRule>
  </conditionalFormatting>
  <conditionalFormatting sqref="D275">
    <cfRule type="cellIs" priority="6" dxfId="0" operator="equal" stopIfTrue="1">
      <formula>"CW 2130-R11"</formula>
    </cfRule>
    <cfRule type="cellIs" priority="7" dxfId="0" operator="equal" stopIfTrue="1">
      <formula>"CW 3240-R7"</formula>
    </cfRule>
  </conditionalFormatting>
  <conditionalFormatting sqref="D262 D296">
    <cfRule type="cellIs" priority="8" dxfId="0" operator="equal" stopIfTrue="1">
      <formula>"CW 3240-R7"</formula>
    </cfRule>
  </conditionalFormatting>
  <dataValidations count="3">
    <dataValidation type="custom" allowBlank="1" showInputMessage="1" showErrorMessage="1" error="If you can enter a Unit  Price in this cell, pLease contact the Contract Administrator immediately!" sqref="G288 G280 G271:G272 G266 G254 G251:G252 G260 G262:G263 G269 G244 G240 G233:G234 G231 G229 G227 G218 G210 G201 G194 G191 G199 G188 G181 G177 G175 G172:G173 G170 G166 G164 G159:G160 G156 G154 G152 G147 G145 G224 G143 G137 G130 G120 G116 G111 G113 G100 G98 G95:G96 G87 G294 G300:G301 G305:G306 G310 G296:G297 G303 G308 G10 G83 G78:G79 G76 G74 G69 G67 G48 G60 G55 G28:G29 G46 G41 G38:G39 G35 G32 G26 G24 G19 G17 G12">
      <formula1>"isblank(G3)"</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289:G290 G281:G286 G277 G279 G273:G275 G270 G264:G265 G258 G255:G256 G253 G261 G267:G268 G245:G250 G241:G242 G235:G239 G232 G230 G228 G225:G226 G216:G217 G211:G212 G202:G208 G198 G200 G195:G196 G192:G193 G189:G190 G185:G186 G182:G183 G178:G179 G176 G174 G171 G167:G169 G165 G161:G163 G155 G153 G146 G157:G158 G148:G151 G219:G222 G144 G138:G141 G136 G131:G132 G122:G128 G119 G117 G114:G115 G112 G109 G99 G97 G101:G107 G89:G94 G311:G312 G309 G298:G299 G304 G295 G302 G307 G13:G16 G80:G82 G77 G75 G70:G73 G68 G65 G61 G56:G58 G52 G54 G49:G50 G11 G36:G37 G47 G44 G42 G40 G33:G34 G27 G30:G31 G8 G25 G20:G23 G18 G84 G85:G86">
      <formula1>IF(G289&gt;=0.01,ROUND(G289,2),0.01)</formula1>
    </dataValidation>
    <dataValidation type="decimal" operator="greaterThan" allowBlank="1" showErrorMessage="1" prompt="Enter your Unit Bid Price.&#10;You do not need to type in the &quot;$&quot;" errorTitle="Illegal Entry" error="Unit Prices must be greater than 0. " sqref="G278 G121 G53">
      <formula1>0</formula1>
    </dataValidation>
  </dataValidations>
  <printOptions/>
  <pageMargins left="0.5" right="0.5" top="0.75" bottom="0.75" header="0.25" footer="0.25"/>
  <pageSetup horizontalDpi="600" verticalDpi="600" orientation="portrait" scale="74" r:id="rId3"/>
  <headerFooter alignWithMargins="0">
    <oddHeader>&amp;L&amp;10The City of Winnipeg
Bid Opportunity No. 250-2010
&amp;XTemplate Version: C420091214 - RW&amp;R&amp;10Bid Submission
Page &amp;P+3 of 22</oddHeader>
    <oddFooter xml:space="preserve">&amp;R__________________
Name of Bidder                    </oddFooter>
  </headerFooter>
  <rowBreaks count="4" manualBreakCount="4">
    <brk id="62" min="1" max="7" man="1"/>
    <brk id="133" min="1" max="7" man="1"/>
    <brk id="213" min="1" max="7" man="1"/>
    <brk id="281"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April 6 
File Size 105984</dc:description>
  <cp:lastModifiedBy>hpheifer</cp:lastModifiedBy>
  <cp:lastPrinted>2010-04-06T19:15:11Z</cp:lastPrinted>
  <dcterms:created xsi:type="dcterms:W3CDTF">1999-03-31T15:44:33Z</dcterms:created>
  <dcterms:modified xsi:type="dcterms:W3CDTF">2010-04-06T19:22:31Z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